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8" activeTab="0"/>
  </bookViews>
  <sheets>
    <sheet name="2021年统筹整合涉农资金实施方案统计表 " sheetId="1" r:id="rId1"/>
    <sheet name="Sheet1" sheetId="2" r:id="rId2"/>
  </sheets>
  <externalReferences>
    <externalReference r:id="rId5"/>
  </externalReferences>
  <definedNames>
    <definedName name="_xlnm.Print_Area" localSheetId="0">'2021年统筹整合涉农资金实施方案统计表 '!$A$1:$U$59</definedName>
    <definedName name="_xlnm.Print_Titles" localSheetId="0">'2021年统筹整合涉农资金实施方案统计表 '!$1:$5</definedName>
    <definedName name="项目类型">'[1]项目类别列表'!$D$5:$D$8</definedName>
  </definedNames>
  <calcPr fullCalcOnLoad="1"/>
</workbook>
</file>

<file path=xl/sharedStrings.xml><?xml version="1.0" encoding="utf-8"?>
<sst xmlns="http://schemas.openxmlformats.org/spreadsheetml/2006/main" count="492" uniqueCount="282">
  <si>
    <t>遂平县2021年度财政衔接推进乡村振兴补助资金投入明细表</t>
  </si>
  <si>
    <t>单位：万元</t>
  </si>
  <si>
    <t>序号</t>
  </si>
  <si>
    <t>项目性质</t>
  </si>
  <si>
    <t>项目类别</t>
  </si>
  <si>
    <t>项目名称</t>
  </si>
  <si>
    <t>项目内容</t>
  </si>
  <si>
    <t>补助标准</t>
  </si>
  <si>
    <t>建设地点</t>
  </si>
  <si>
    <t>投入资金规模</t>
  </si>
  <si>
    <t>责任单位</t>
  </si>
  <si>
    <t>绩效目标</t>
  </si>
  <si>
    <t>利益联结机制形式</t>
  </si>
  <si>
    <t>时间进度</t>
  </si>
  <si>
    <t>备注</t>
  </si>
  <si>
    <t>建设任务</t>
  </si>
  <si>
    <t>乡（镇）</t>
  </si>
  <si>
    <t>村</t>
  </si>
  <si>
    <t>合计</t>
  </si>
  <si>
    <t>中央资金</t>
  </si>
  <si>
    <t>省级资金</t>
  </si>
  <si>
    <t>市级资金</t>
  </si>
  <si>
    <t>县级资金</t>
  </si>
  <si>
    <t>招标时间</t>
  </si>
  <si>
    <t>开工时间</t>
  </si>
  <si>
    <t>完成时间</t>
  </si>
  <si>
    <t>验收时间</t>
  </si>
  <si>
    <t>资金投入总计</t>
  </si>
  <si>
    <t>一、农村基础设施类项目合计</t>
  </si>
  <si>
    <t>基础设施</t>
  </si>
  <si>
    <t>农村道路</t>
  </si>
  <si>
    <t>2021年遂平县阳丰镇朱屯村道路建设项目</t>
  </si>
  <si>
    <t>新建路面厚度0.18米，长763米（3433.5㎡）的水泥道路，其中：4.5米宽路面长763米。</t>
  </si>
  <si>
    <t>以评审决算为依据</t>
  </si>
  <si>
    <t>阳丰镇</t>
  </si>
  <si>
    <t>朱屯村</t>
  </si>
  <si>
    <t>乡村振兴局</t>
  </si>
  <si>
    <t>产出指标：新建路面厚度0.18米，长763米（3433.5㎡）的水泥道路，其中：4.5米宽路面长763米。效益指标：解决全村2546人出行条件，促进农村经济发展。</t>
  </si>
  <si>
    <t>道路产权归村集体所有，方便农副产品更好的流通，节约来往外出人员每次时间约20分钟</t>
  </si>
  <si>
    <t>2021年阳丰镇阳丰村道路建设项目</t>
  </si>
  <si>
    <t>新建路面厚度0.18米，长1664米（5951.5㎡）的水泥道路，其中：3米宽路面长552米、3.5米宽路面长402米、4米宽路面长613米、4.5米宽路面长97米。</t>
  </si>
  <si>
    <t>阳丰村</t>
  </si>
  <si>
    <t>产出指标：新建路面厚度0.18米，长1664米（5951.5㎡）的水泥道路，其中：3米宽路面长552米、3.5米宽路面长402米、4米宽路面长613米、4.5米宽路面长97米。效益指标：解决全村3008人出行条件，促进农村经济发展。</t>
  </si>
  <si>
    <t>2021年遂平县花庄镇花庄村道路建设项目</t>
  </si>
  <si>
    <t>新建路面厚度0.18米，长2120米（7153㎡）的水泥道路，其中：3米宽路面长632米、3.5米宽路面长1390米、4米宽路面长98米。</t>
  </si>
  <si>
    <t>花庄镇</t>
  </si>
  <si>
    <t>花庄村</t>
  </si>
  <si>
    <t>产出指标：新建路面厚度0.18米，长2120米（7153㎡）的水泥道路，其中：3米宽路面长632米、3.5米宽路面长1390米、4米宽路面长98米。效益指标：解决全村2276人出行条件，促进农村经济发展。</t>
  </si>
  <si>
    <t>2021年遂平县嵖岈山镇风景区段山口村道路建设项目</t>
  </si>
  <si>
    <t>新建路面厚度0.18米，长1157米（3980.5㎡）的水泥道路，其中：3米宽路面长138米、3.5米宽路面长1019米。</t>
  </si>
  <si>
    <t xml:space="preserve">嵖岈山风景区
</t>
  </si>
  <si>
    <t>段山口村</t>
  </si>
  <si>
    <t>产出指标：新建路面厚度0.18米，长1157米（3980.5㎡）的水泥道路，其中：3米宽路面长138米、3.5米宽路面长1019米。效益指标：解决全村1955人出行条件，促进农村经济发展。</t>
  </si>
  <si>
    <t>2021年遂平县嵖岈山景区潘赵村道路建设项目</t>
  </si>
  <si>
    <t>新建路面厚度0.18米，长1120米（4151㎡）的水泥道路，其中：3米宽路面长329米、4米宽路面长791米。</t>
  </si>
  <si>
    <t>潘赵村</t>
  </si>
  <si>
    <t>产出指标：新建路面厚度0.18米，长1120米（4151㎡）的水泥道路，其中：3米宽路面长329米、4米宽路面长791米。效益指标：解决全村2080人出行条件，促进农村经济发展。</t>
  </si>
  <si>
    <t>2021年遂平县车站街道三官庙道路建设项目</t>
  </si>
  <si>
    <t>新建道路长496米（1984㎡）：厚度18公分，宽度4米</t>
  </si>
  <si>
    <t>车站街道</t>
  </si>
  <si>
    <t>三官庙村</t>
  </si>
  <si>
    <t>乡村振兴局、交通局</t>
  </si>
  <si>
    <t>产出指标：新建道路1984平方米，效益指标：通客车率90%，缩短出行时间20分，受益人数2350人满意度指标：群众满意度100%</t>
  </si>
  <si>
    <t>2021年遂平县灈阳办事处高集村道路建设项目</t>
  </si>
  <si>
    <t>新建道路长1355.3米（5421.2㎡）：厚度18公分，宽度4米</t>
  </si>
  <si>
    <t>灈阳办事处</t>
  </si>
  <si>
    <t>高集村</t>
  </si>
  <si>
    <t>出指标：新建道路5421.2平方米，效益指标：通客车率90%，缩短出行时间20分，受益人数2835人，满意度指标：群众满意度100%</t>
  </si>
  <si>
    <t>2021年遂平县花庄镇古泉山村道路建设项目</t>
  </si>
  <si>
    <t>新建道路长1034米（4136㎡）：厚度18公分，宽度4米</t>
  </si>
  <si>
    <t>古泉山村</t>
  </si>
  <si>
    <t>产出指标：新建道路4136平方米，效益指标：通客车率90%，缩短出行时间20分，受益人数2534人满意度指标：群众满意度100%</t>
  </si>
  <si>
    <t>2021年遂平县文城乡王来宾村道路建设项目</t>
  </si>
  <si>
    <t>新建道路长1369米（5476㎡）：厚度18公分，宽度4米</t>
  </si>
  <si>
    <t>文城乡</t>
  </si>
  <si>
    <t>王来宾村</t>
  </si>
  <si>
    <t>产出指标：新建道路5476平方米，效益指标：通客车率90%，缩短出行时间20分，受益人数2688人满意度指标：群众满意度100%</t>
  </si>
  <si>
    <t>2021年遂平县沈寨镇神沟庙村道路建设项目</t>
  </si>
  <si>
    <t>新建道路长3953米（16777㎡）：厚度18公分，宽度3.5-4米</t>
  </si>
  <si>
    <t>沈寨镇</t>
  </si>
  <si>
    <t>神沟庙村</t>
  </si>
  <si>
    <t>产出指标：新建道路8997平方米，效益指标：通客车率90%，缩短出行时间20分，受益人数2966人满意度指标：群众满意度100%</t>
  </si>
  <si>
    <t>2021年遂平县和兴镇大牛村道路建设项目</t>
  </si>
  <si>
    <t>新建道路长847米（3811.5㎡）：厚度18公分，宽度4.5米</t>
  </si>
  <si>
    <t>和兴镇</t>
  </si>
  <si>
    <t>大牛村</t>
  </si>
  <si>
    <t>产出指标：新建道路3811.5平方米，效益指标：通客车率90%，缩短出行时间20分，受益人数2322人满意度指标：群众满意度100%</t>
  </si>
  <si>
    <t>2021年遂平县沈寨镇和店村道路建设项目</t>
  </si>
  <si>
    <t>新建道路长2860.5米（11226.4㎡）：厚度18公分，宽度2-3-3.5-4米</t>
  </si>
  <si>
    <t>和店村</t>
  </si>
  <si>
    <t>产出指标：新建道路11226.4平方米，效益指标：通客车率90%，缩短出行时间20分，受益人数3056人满意度指标：群众满意度100%</t>
  </si>
  <si>
    <t>2021年遂平县玉山镇吴庄村道路建设项目</t>
  </si>
  <si>
    <t>吴庄村五个自然村的断头路大约600米.宽3米.厚0.16米.</t>
  </si>
  <si>
    <t>玉山镇</t>
  </si>
  <si>
    <t>吴庄村</t>
  </si>
  <si>
    <t>乡村振兴局、玉山镇</t>
  </si>
  <si>
    <t>产出指标：将硬化吴庄5个自然村断头路，大约600米，宽3米，厚0.16米效益指标：切实改善群众生活，满足出行需要，受益人数368人；满意度指标：98%以上</t>
  </si>
  <si>
    <t>一是修路增加劳动力就业；二是道路硬化给群众生产生活带来便利，提高生产效率；三是能够最大限度增加群众满意度。</t>
  </si>
  <si>
    <t>2021年遂平县玉山镇悦庄村道路建设项目</t>
  </si>
  <si>
    <t>悦庄自然村、张庄自然村、徐楼自然村的断头路大约600米.宽3米.厚0.16米.</t>
  </si>
  <si>
    <t>悦庄村</t>
  </si>
  <si>
    <t>产出指标：将硬化悦庄3个自然村（悦庄自然村、张庄自然村、徐楼自然村）的断头路，大约600米，宽3米，厚0.16米效益指标：切实改善群众生产生活，满足出行需要，受益人数260人；满意度指标：98%以上</t>
  </si>
  <si>
    <t>2021年遂平县褚堂街道于楼社区道路建设项目</t>
  </si>
  <si>
    <t>于楼社区丁庄组新修道路合计500米</t>
  </si>
  <si>
    <t>褚堂街道</t>
  </si>
  <si>
    <t>于楼社区</t>
  </si>
  <si>
    <t>乡村振兴局、褚堂街道</t>
  </si>
  <si>
    <t>1、于楼社区丁庄组修建村内混凝土道路，道路宽度为3米、厚16CM、长度为500米；2、提升全村通硬化道路率，缩短困难群众出行时间；受益困难群众400人以上；3、群众满意度100%。</t>
  </si>
  <si>
    <t>全社区村容村貌将进一步得到极大改善，有效解决我村道路交通不便的状况，为群众创造良好的生产生活环境，基础设施将得到较大改善，脏、乱、差等环境卫生得到有效治理，为群众创造和谐、优美的生态环境，进一步提高群众满意度。</t>
  </si>
  <si>
    <t>2021年遂平县文城乡前湖村中湖组道路建设项目</t>
  </si>
  <si>
    <t>根据前湖村中湖组道路实际情况，拟在中湖组修建宽3.5米、厚16cm、长400米混凝土道路。</t>
  </si>
  <si>
    <t>前湖村</t>
  </si>
  <si>
    <t>乡村振兴局、文城乡</t>
  </si>
  <si>
    <t>产出指标：建宽3.5米、厚16cm、长400米混凝土道路，效益指标：解决全村350人出行难问题，满意度指标100%</t>
  </si>
  <si>
    <t>全村村容村貌将进一步得到极大改善。将有效解决该村人居环境差的状况，为群众创造良好的生产生活环境，将极大的改善中湖组的村容村貌和生态环境，为群众创造和谐、优美的生态环境，进一步提高非贫困户的满意度。</t>
  </si>
  <si>
    <t>2021年遂平县和兴镇后楼村道路建设工程项目</t>
  </si>
  <si>
    <t>后楼村400米、宽3米、水泥道路建设工程项目</t>
  </si>
  <si>
    <t>后楼村</t>
  </si>
  <si>
    <t>乡村振兴局、和兴镇</t>
  </si>
  <si>
    <t>建400米、宽3米水泥道路，改善道路交通条件，受益3600人，群众满意度90%以上。</t>
  </si>
  <si>
    <t>通过增加自然村主干道基础设施，进一步解决后楼村村民生产生活条件、出行难问题。</t>
  </si>
  <si>
    <t>2021年遂平县和兴镇刘店村道路建设改善项目</t>
  </si>
  <si>
    <t>刘店村长约400米，宽3米水泥道路项目</t>
  </si>
  <si>
    <t>刘店村</t>
  </si>
  <si>
    <t>新建400米、宽3米水泥道路，改善道路交通条件，受益人数3500人，群众满意度95%以上</t>
  </si>
  <si>
    <t>通过增加自然村主干道基础设施，进一步解决刘店村村民生产生活条件、出行难问题。</t>
  </si>
  <si>
    <t>大牛村长约450米，宽3米水泥道路项目</t>
  </si>
  <si>
    <t>新建450米、宽3米水泥道路，改善道路交通条件，受益人数3400人，群众满意度95%以上</t>
  </si>
  <si>
    <t>通过增加自然村主干道基础设施，进一步解决大牛村民生产生活条件、出行难问题。</t>
  </si>
  <si>
    <t>2021年遂平县常庄镇杜赵村主干路升级工程项目</t>
  </si>
  <si>
    <t>在入村1公里主干路两边铺设路沿石、硬化。</t>
  </si>
  <si>
    <t>常庄镇</t>
  </si>
  <si>
    <t>杜赵村</t>
  </si>
  <si>
    <t>乡村振兴局、常庄镇</t>
  </si>
  <si>
    <t>在入村1公里主干路两边铺设路沿石、硬化，受益人数3514人，群众满意度90%以上。</t>
  </si>
  <si>
    <t>解决了群众的行路难问题，优化广大村民的居住环境，基础设施将得到较大改善，促进乡村振兴的有效衔接。</t>
  </si>
  <si>
    <t>2021年遂平县常庄镇任庄村主干路升级工程项目</t>
  </si>
  <si>
    <t>在入村1组南北主干道路长0.3公里，一组二组东西主干道主干路长0.3公里，二组东南北主干道路长0.4公里，两边铺设路沿石、铺设柏油路面。</t>
  </si>
  <si>
    <t>任庄村</t>
  </si>
  <si>
    <t>在入村1组南北主干道路长0.3公里，一组二组东西主干道主干路长0.3公里，二组东南北主干道路长0.4公里，两边铺设路沿石、铺设柏油路面，受益人数1842人，群众满意度85%以上。</t>
  </si>
  <si>
    <t>极大的改善任庄村的村容村貌，有效的解决了群众的行路难问题，基础设施将得到较大改善，促进乡村振兴的有效衔接。</t>
  </si>
  <si>
    <t>2021年遂平县花庄镇赵庄村组道路建设项目</t>
  </si>
  <si>
    <t>在花庄镇赵庄村侉子营村民组东西两小组修建长480米，宽3米,厚0.18米混泥土道路。</t>
  </si>
  <si>
    <t>赵庄村</t>
  </si>
  <si>
    <t>乡村振兴局、花庄镇</t>
  </si>
  <si>
    <t>1、产出指标：修建长480米，宽3米,厚0.18米的混泥土道路。
2、效益指标：赵庄村全体村民
3、满意度指标：&gt;=95%</t>
  </si>
  <si>
    <t>极大的改善任庄村的村容村貌，有效的解决了群众的行路难问题，基础设施将得到较大改善，促进乡村振兴的有效衔接</t>
  </si>
  <si>
    <t>2021年遂平县常庄镇大兴村道路建设项目</t>
  </si>
  <si>
    <t>在大兴谷庄自然村和梁庄自然村新建4米宽道路866米，新修3.5米宽道路197米，3米宽道路256米，2.5米宽道路4335米。</t>
  </si>
  <si>
    <t>大兴村</t>
  </si>
  <si>
    <t>产出指标：在大兴谷庄自然村和梁庄自然村新建4米宽道路866米，新修3.5米宽道路197米，3米宽道路256米，2.5米宽道路4335米，受益人数4619人。受益人口满意度100%</t>
  </si>
  <si>
    <t>其他基础设施</t>
  </si>
  <si>
    <t>2021年遂平县常庄镇大兴村坑塘改造项目</t>
  </si>
  <si>
    <t>把大兴行政村谷庄自然村西侧南北两个坑塘改造治理</t>
  </si>
  <si>
    <t>产出指标：把大兴行政村谷庄自然村西侧南北两个坑塘改造治理，受益人口1600人，受益人口满意度100%</t>
  </si>
  <si>
    <t>产权归村集体所有，改善人居环境，提升生活设施，美化周边环境。</t>
  </si>
  <si>
    <t>2021年遂平县农村道路（畅返不畅）建设项目</t>
  </si>
  <si>
    <t>新修4米宽道路21.44公里，86764平方米。</t>
  </si>
  <si>
    <t>遂平县</t>
  </si>
  <si>
    <t>刘庄村等</t>
  </si>
  <si>
    <t>产出指标：新建道路86764平方米，效益指标：通客车率90%，贫困村路硬化率70%,缩短出行时间20分，受益人数882人满意度指标：群众满意度100%</t>
  </si>
  <si>
    <t>2021年遂平县阳丰镇刘楼村四美乡村建设提升改造项目</t>
  </si>
  <si>
    <t>新铺管网916米，道路29388.46平方米，道路加宽人行道3664平方米、坑塘清淤9117.64立方米，坑塘片石2798.71平方米。</t>
  </si>
  <si>
    <t>刘楼村</t>
  </si>
  <si>
    <t>乡村振兴局、阳丰镇</t>
  </si>
  <si>
    <t>产出指标：新铺管网916米，道路29388.46平方米，道路加宽人行道3664平方米、坑塘清淤9117.64立方米，坑塘片石2798.71平方米。满意度指标：群众满意度100%。</t>
  </si>
  <si>
    <t>刘楼村的生产生活条件能够改善，环境变更美，农民切实得到实惠，进一步改善宜居宜业环境，提高农民的生活水平和生活质量，村容村貌将会得到进一步改观，体会到党和政府的温暖，能够进一步改善党群干群关系，为社会主义现代化建设做出积极贡献。</t>
  </si>
  <si>
    <t>2021年遂平县农村户厕改造项目</t>
  </si>
  <si>
    <t>规划建设大三格化粪池78个，改建农村户厕9360户</t>
  </si>
  <si>
    <t>阳丰、褚堂、车站、文城、花庄等10余个乡镇</t>
  </si>
  <si>
    <t>乡村振兴局、农业农村局</t>
  </si>
  <si>
    <t>1、产出指标：（1）数量指标：新建大三格化粪池78个，改厕农村户厕9360户。（2）质量指标：户厕改造项目（工程）验收合格率100%。（3）时效指标：项目（工程）完成及时率100%。2、效益指标：（1）社会效益指标：解决贫困人口户厕改造问题人数（≥1623人）（2）可持续影响指标：工程设计年限50年。3、满意度指标：（改厕农户满意度指标）受益贫困人口满意度100%。</t>
  </si>
  <si>
    <t>解决和改善项目区群众的厕所问题。改善村内生态环境和贫困落后的生产生活条件，为当地居民增产增收打下良好的基础，带动特色种植、粪污处理等相关产业链条的发展，增加农民收入。</t>
  </si>
  <si>
    <t>二、产业发展类项目及其他类项目合计</t>
  </si>
  <si>
    <t>产业发展</t>
  </si>
  <si>
    <t>加工流通业</t>
  </si>
  <si>
    <t>2021年遂平县阳丰镇葡萄种植产业配套（冷库）建设项目</t>
  </si>
  <si>
    <t>建设标准冷库一个，总建筑面积1322.04平方米，总库容5400立方左右，建筑总高度6.25米；其中包含负28度速冻库1个，占地20平米；负18度冷冻库1个，占地264平米；正5度至负3度保鲜库5个，占地800平米</t>
  </si>
  <si>
    <t>产出指标：建设标准冷库一个，总建筑面积1322.04平方米，总库容5400立方左右，建筑总高度6.25米；其中包含负28度速冻库1个，占地20平米；负18度冷冻库1个，占地264平米；正5度至负3度保鲜库5个，占地800平米。效益指标：乡镇政府年经营利润大于等于50万元用于巩固脱贫攻坚成果衔接推进乡村振兴。受益指标：满意度指标：群众满意度100%</t>
  </si>
  <si>
    <t>施蔬菜冷储和速冻加工项目，符合国家调整优化产业结构，是转变经济增长方式，加强农产品冷链建设，提高农产品附加值，加快产业化发展进程的产业政策；项目的实施将为阳丰镇特色果蔬农产品提供较长时间的保鲜冷藏服务，避免果蔬收获季节价低卖难问题，并在果蔬市场供应紧缺、价格理想阶段随时出售，获取最佳经济效益；冷库建成使用后，乡镇政府预计年经营收入500万元左右，年经营利润50万元以上用于巩固脱贫攻坚成果衔接推进乡村振兴。</t>
  </si>
  <si>
    <t>2021年遂平县常庄镇蔬菜种植产业配套（冷库）建设项目</t>
  </si>
  <si>
    <t>建设冷库一个，总建筑面积1319.4平方米，建筑总高度6.25米，包含负18度冷冻库3个，冷库共占地1110平米，库容5100立方左右。</t>
  </si>
  <si>
    <t>产出指标：建设冷库一个，总建筑面积1319.4平方米，建筑总高度6.25米，包含负18度冷冻库3个，冷库共占地1110平米，库容5100立方左右。效益指标：乡镇政府年经营利润大于等于50万元用于巩固脱贫攻坚成果衔接推进乡村振兴。受益指标：满意度指标：群众满意度100%</t>
  </si>
  <si>
    <t>实施蔬菜冷储和速冻加工项目，符合国家调整优化产业结构，是转变经济增长方式，加强农产品冷链建设，提高农产品附加值，加快产业化发展进程的产业政策；项目的实施将为常庄镇特色果蔬农产品提供较长时间的保鲜冷藏服务，避免果蔬收获季节价低卖难问题，并在果蔬市场供应紧缺、价格理想阶段随时出售，获取最佳经济效益；冷库建成使用后，乡镇政府预计年经营收入500万元左右，年经营利润50万元以上用于巩固脱贫攻坚成果衔接推进乡村振兴。</t>
  </si>
  <si>
    <t>2021年遂平县文城乡食用菌种植产业配套（冷库）建设项目</t>
  </si>
  <si>
    <t>建设冷库一个,外维护钢结构部分长32.88米，宽24.48米，占地面积804.90平方米，建筑面积804.90平方米，建筑高度5.25米（室外地面至檐口的高度）；冷库;共分5间，总库容（2016立方米）</t>
  </si>
  <si>
    <t>产出指标:外维护钢结构部分长32.88米，宽24.48米，占地面积804.90平方米，建筑面积804.90平方米，建筑高度5.25米（室外地面至檐口的高度）；冷库;共分5间，总库容（2016立方米），。效益指标：乡镇政府年经营利润大于等于50万元用于巩固脱贫攻坚成果衔接推进乡村振兴。受益指标：满意度指标：群众满意度100%</t>
  </si>
  <si>
    <t>实施蔬菜冷储和速冻加工项目，符合国家调整优化产业结构，是转变经济增长方式，加强农产品冷链建设，提高农产品附加值，加快产业化发展进程的产业政策；项目的实施将为文城乡特色果蔬农产品提供较长时间的保鲜冷藏服务，避免果蔬收获季节价低卖难问题，并在果蔬市场供应紧缺、价格理想阶段随时出售，获取最佳经济效益；冷库建成使用后，乡镇政府预计年经营收入500万元左右，年经营利润60万元以上用于巩固脱贫攻坚成果衔接推进乡村振兴。</t>
  </si>
  <si>
    <t>2021年遂平县和兴镇蔬菜种植产业配套（冷库）建设项目</t>
  </si>
  <si>
    <t>建设冷库一个,外维护钢结构部分长69.78米，宽20.48米，占地面积1429.09平方米，建筑面积1429.09平方米，建筑高度7.10米（室外地面至檐口的高度）； 冷库;共分6间，总库容（2999.04立方米）</t>
  </si>
  <si>
    <t>产出指标：建设冷库一个,外维护钢结构部分长69.78米，宽20.48米，占地面积1429.09平方米，建筑面积1429.09平方米，建筑高度7.10米（室外地面至檐口的高度）； 冷库;共分6间，总库容（2999.04立方米）效益指标：乡镇政府年经营利润大于等于50万元用于巩固脱贫攻坚成果衔接推进乡村振兴。受益指标：满意度指标：群众满意度100%</t>
  </si>
  <si>
    <t>实施蔬菜冷储和速冻加工项目，符合国家调整优化产业结构，是转变经济增长方式，加强农产品冷链建设，提高农产品附加值，加快产业化发展进程的产业政策；项目的实施将为和兴镇特色果蔬农产品提供较长时间的保鲜冷藏服务，避免果蔬收获季节价低卖难问题，并在果蔬市场供应紧缺、价格理想阶段随时出售，获取最佳经济效益；冷库建成使用后，乡镇政府预计年经营收入500万元左右，年经营利润60万元以上用于巩固脱贫攻坚成果衔接推进乡村振兴。</t>
  </si>
  <si>
    <t>2021年遂平县褚堂街道马铃薯种植产业配套（冷库）建设项目</t>
  </si>
  <si>
    <t>外维护钢结构部分长37.08米，宽33.48米，占地面积1241.44平方米，建筑面积1241.44平方米，建筑高度6.25米（室外地面至檐口的高度）；冷库;共分7间，总库容（3844.5立方米）。</t>
  </si>
  <si>
    <t>产出指标：外维护钢结构部分长37.08米，宽33.48米，占地面积1241.44平方米，建筑面积1241.44平方米，建筑高度6.25米（室外地面至檐口的高度）；冷库;共分7间，总库容（3844.5立方米），。效益指标：乡镇政府年经营利润大于等于50万元用于巩固脱贫攻坚成果衔接推进乡村振兴。受益指标：满意度指标：群众满意度100%</t>
  </si>
  <si>
    <t>实施蔬菜冷储和速冻加工项目，符合国家调整优化产业结构，是转变经济增长方式，加强农产品冷链建设，提高农产品附加值，加快产业化发展进程的产业政策；项目的实施将为褚常乡特色果蔬农产品提供较长时间的保鲜冷藏服务，避免果蔬收获季节价低卖难问题，并在果蔬市场供应紧缺、价格理想阶段随时出售，获取最佳经济效益；冷库建成使用后，乡镇政府预计年经营收入500万元左右，年经营利润60万元以上用于巩固脱贫攻坚成果衔接推进乡村振兴。</t>
  </si>
  <si>
    <t>水电路网等农业生产配套设施</t>
  </si>
  <si>
    <t>2021年遂平县阳丰镇葡萄种植园产业路建设项目</t>
  </si>
  <si>
    <t>新修3米宽道路293米；新修2.5米宽道路3103米；新修0.5米宽排水沟6460米</t>
  </si>
  <si>
    <t>产出指标：增加流转土地100亩，提供就业岗位5人，提高产业质量，打造标杆效应。效益指标：提高产值20余万元/每年满意度指标：群众满意度100%。</t>
  </si>
  <si>
    <t>通过实施道路建设，改善落后的生产生活条件，建立起支柱产业，为刘楼村农民增产增收打下了良好基础，带动特色种植、特色养殖等相关产业链条的发展，增加10余户农民的收入，直接为100户脱贫户提供金融分红，农民切实得到了实惠，改善农业生态环境，提高农民的生活水平和生活质量。</t>
  </si>
  <si>
    <t>种植业</t>
  </si>
  <si>
    <t>2021年遂平县花庄镇食用菌产业园建设项目</t>
  </si>
  <si>
    <t>新建20座30米×8米的食用菌大棚，新建100座12×3米的食用菌大棚。</t>
  </si>
  <si>
    <t>新建20座30米×8米的食用菌大棚，新建100座12×3米的食用菌大棚。四、改善香菇产业园生产条件，扩大生产经营规模，通过改善各村公共设施以及救助困难群众120户，吸纳务工30人，受益人数3200人。满意度指标：群众满意度95%.</t>
  </si>
  <si>
    <t>改善香菇产业园生产条件，带动村集体经济发展，帮助全镇脱贫户增收。</t>
  </si>
  <si>
    <t>2021年遂平县常庄镇高标准良田产业路、排水沟整修项目</t>
  </si>
  <si>
    <t>对高标准良田配套的产业路、排水沟等20公里的产业路及路边排水沟进行整修</t>
  </si>
  <si>
    <t>新修一条长约20公里的高标准良田配套产业路、排水沟整修等。效益指标：为农作物的生产、销售提供便利。满意度指标：受益监测户满意度100%</t>
  </si>
  <si>
    <t>新修的道路产权归村集体所有，带动高标准良田的生产、销售等便利，美化周边环境。</t>
  </si>
  <si>
    <t>2021年遂平县阳丰镇朱屯村彩叶苗木种植项目</t>
  </si>
  <si>
    <t>遂平驰源彩叶苗木种植基地，利用朱屯彩叶苗木种植项目资金扩大种植规模100亩，带动10名贫困人口就业，提高产值25万元。</t>
  </si>
  <si>
    <t>乡村振兴局、
阳丰镇</t>
  </si>
  <si>
    <t>产出指标：年收益2.5万元。效益指标：收入用于带动10户监测户增加收入。满意度指标：受益监测户满意度100%。</t>
  </si>
  <si>
    <t>提升村集体经济收入，收入用于带动10户贫困人口增加收入,助力乡村振兴。</t>
  </si>
  <si>
    <t>不需要招标</t>
  </si>
  <si>
    <t>2021年遂平县阳丰镇刘楼村高科技葡萄种植项目</t>
  </si>
  <si>
    <t>杰美农业科技有限公司利用高科技葡萄种植项目资金，扩大生产规模，引进新品种，新建葡萄大棚4座，增加产值40万元。</t>
  </si>
  <si>
    <t>产出指标：年收益2.5万元。效益指标：收入用于带动10户监测户增加收入。满意度指标：受益脱贫户、监测户满意度100%</t>
  </si>
  <si>
    <t>通过扶持龙头企业、劳动力转移，带动和帮助群众发展生产。</t>
  </si>
  <si>
    <t>2021年遂平县阳丰镇肖庄村高科技葡萄种植项目</t>
  </si>
  <si>
    <t>肖庄村</t>
  </si>
  <si>
    <t>产出指标：年收益2.5万元。效益指标：收入用于带动10户监测户人口增加收入。满意度指标：受益脱贫户、监测户满意度100%</t>
  </si>
  <si>
    <t>2021年遂平县花庄镇古泉山村养殖项目</t>
  </si>
  <si>
    <t>利用第一书记项目资金20万元，入股华宇专业养植合作社，扩大养殖规模，增加养殖数量2000头。每年可得分红2.5万元</t>
  </si>
  <si>
    <t>1、年增加收益的30%为突发重病、重残、收入单一等抗风险能力较弱家庭进行临时救助；2、增加了村集体经济收入，每年1.75万元收益。3满意度指标：受益脱贫户、监测户人口满意度100%</t>
  </si>
  <si>
    <t>资金归村集体所有，增加的收入为突发重病、重残、收入单一等抗风险能力较弱家庭进行临时救助；2、增加了村集体经济收入，每年1.75万元收益。 3、促进了本村肉牛养殖产业发展，有助于为本村包括脱贫户、监测户在内的村民提供更多的就业岗位。 4、使党的富民政策深入人心，提高了党和政府在群众中的声望，进一步密切了党群、干群关系。</t>
  </si>
  <si>
    <t>2021年遂平县花庄镇五车牛村养殖项目</t>
  </si>
  <si>
    <t>五车牛村</t>
  </si>
  <si>
    <t xml:space="preserve"> 1、增加了村集体经济收入，每年2.5万元收益。2、提供就业岗位3个 群众满意度≧95%。</t>
  </si>
  <si>
    <t>资金归村集体所有1、增加了村集体经济收入，每年2.5万元收益。2、促进了本村肉牛养殖产业发展，有助于为本村包括脱贫户在内的村民提供更多的就业岗位。3、为重病、重残和因学等深度贫困家庭拓宽了增收渠道。4、通过爱心超市平台，引导部分贫困群众改变了“等靠要”思想，激发了脱贫致富内生动力。</t>
  </si>
  <si>
    <t>2021年遂平县嵖岈山镇杨店村粮食及中草药种植项目</t>
  </si>
  <si>
    <t>资金入股到遂平县惠雨种养有限公司。杨店村第一书记项目用于种植业，种植经济作物小麦500亩，年收益17.5万元。</t>
  </si>
  <si>
    <t>嵖岈山镇</t>
  </si>
  <si>
    <t>杨店村</t>
  </si>
  <si>
    <t>乡村振兴局、嵖岈山镇</t>
  </si>
  <si>
    <t>在保证资金安全的情况下，每年收益在5%-6%，每年产生1—1.2万元的经济效益，达到90%以上群众满意度</t>
  </si>
  <si>
    <t>资金归村集体所有1、解决贫困人口土地流转和转移就业，增加其收入； 2、增加种粮大户土地流转数量，解决其流动资金不足，使其增加收入，扩大劳动力需求，带贫助贫；3、收益可对贫困人口进行帮扶。</t>
  </si>
  <si>
    <t>2021年遂平县嵖岈山镇周楼村蔬菜种植项目</t>
  </si>
  <si>
    <t>资金入股到遂平县惠雨种养有限公司。周楼村第一书记项目用于种植业，种植经济作物小麦500亩，年收益17.5万元。</t>
  </si>
  <si>
    <t>周楼村</t>
  </si>
  <si>
    <t>每年收益6%-10%，每年产生1.2至2万元的经济效益，达到90%以上群众满意。</t>
  </si>
  <si>
    <t>投资收益主要用以帮助解决建档立卡户和其他困难群众发展种植、养殖、经营遇到的缺乏资金瓶颈，或帮扶他们解决因病、因灾或突发情况导致的临时困难，增强带贫、防止返贫致贫机制。</t>
  </si>
  <si>
    <t>2021年遂平县和兴镇刘桥村蔬菜产业提升项目</t>
  </si>
  <si>
    <t>遂平县和兴镇粮果种植农民专业合作社利用第一书记项目衔接资金20万元主要发展壮大蔬菜、桃树种植产业，进一步扩大生产规模，拓宽销售渠道，新流转土地50亩，增加产值近20万元，带动周边群众5名脱贫户到园内务工，每人直接增收收入近1500元/年</t>
  </si>
  <si>
    <t>刘桥村</t>
  </si>
  <si>
    <t>每年取得收益1万元，用于壮大村集体经济，带动贫困人口就业。受益3300人，群众满意度95%以上。</t>
  </si>
  <si>
    <t>1、增加了村集体经济收入，每年1万元收。2、促进了本村蔬菜产业发展，有助于为本村包括脱贫户在内的村民提供更多的就业岗位。3、引导部分贫困群众改变了“等靠要”思想，激发了脱贫致富内生动力。</t>
  </si>
  <si>
    <t>2021年遂平县褚堂街道沟南刘村蔬菜大棚项目</t>
  </si>
  <si>
    <t>蔬菜大棚3600平米</t>
  </si>
  <si>
    <t>沟南刘村</t>
  </si>
  <si>
    <t>产出指标：分别建3个1200平方的大棚、合计3600平方；效益指标：年产值3万元、带动监测户就业；满意度指标：群众满意度100%</t>
  </si>
  <si>
    <t>建成的大棚归村集体所有。项目建成后租金收入，带贫务工增加收入，培训农业技术人才增加收入。</t>
  </si>
  <si>
    <t>2021年遂平县上半年短期技能培训项目</t>
  </si>
  <si>
    <t>对全县脱贫户、监测户人口接受短期技能培训的，并获得结业证书和国家承认的技能等级证书，可以获得每人1500-2000元的补助。</t>
  </si>
  <si>
    <t>全县</t>
  </si>
  <si>
    <t>产出指标：提高脱贫户、监测户人口劳动技术含量，增加监测户收入，效益指标：计划补助约60人，每人1500-2000元，群众满意度100%。</t>
  </si>
  <si>
    <t>提高务工就业或发展产业能力，增加贫困户收入，提高生活质量。</t>
  </si>
  <si>
    <t>2021年遂平县下半年短期技能培训项目</t>
  </si>
  <si>
    <t>对全县监测户人口接受短期技能培训的，并获得结业证书和国家承认的技能等级证书，可以获得每人1500-2000元的补助。</t>
  </si>
  <si>
    <t>2021年遂平县职业教育补助项目（春季）</t>
  </si>
  <si>
    <t>对脱贫户、监测户子女在校的中职或高职学生进行每学期1500元的教育补助</t>
  </si>
  <si>
    <t>产出指标：对脱贫户、监测户子女在校的中职或高职学生进行补助，效益指标：享受职业教育补助人数500人，职业培训补贴发放率准确率100%，群众满意度100&amp;</t>
  </si>
  <si>
    <t>鼓励脱贫户、监测户子女掌握就业技能，在校期间补助500人，约人均1500元</t>
  </si>
  <si>
    <t>2021年遂平县职业教育补助项目（秋季）</t>
  </si>
  <si>
    <t>产出指标：对脱贫户、监测户子女在校的中职或高职学生进行补助，效益指标：享受职业教育补助人数280人，职业培训补贴发放率准确率100%，群众满意度100&amp;</t>
  </si>
  <si>
    <t>鼓励脱贫户、监测户子女掌握就业技能，在校期间补助280人，约人均1500元</t>
  </si>
  <si>
    <t>2021年遂平县金融扶贫贷款贴息项目</t>
  </si>
  <si>
    <t>设立金融扶贫贷款贴息资金，定期对全县脱贫户、监测户，新型农业经营主体和带贫企业金融扶贫贷款按照有关金融扶贫政策提供贴息</t>
  </si>
  <si>
    <t>乡村振兴局、金融办</t>
  </si>
  <si>
    <t>脱贫户、监测户贷款额度为每户5万元，帮助至少800户脱贫户、监测户解决发展脱贫产业缺少资金问题实现，增加收入。鼓励脱贫户、监测户参与特色优势产业创业就业，带动增监测户人口全年总收入稳定增长不低于3000元，争取脱贫户、监测户满意度达到98%以上</t>
  </si>
  <si>
    <t>为进一步推动金融扶贫工作，发挥金融主体和带贫企业贷款难，利率高的问题，努力实现对符合条件脱贫户、监测户的扶贫小额信贷全覆盖，带动脱贫户脱贫户、监测户发展产业，增加收入。</t>
  </si>
  <si>
    <t>2021年遂平县建档立卡贫困劳动力公益性岗位劳务费项目</t>
  </si>
  <si>
    <t>对全县能够胜任公益性岗位工作的脱贫户、监测户劳动力安排就业。岗位包括：保洁员、巡河员、护林员等</t>
  </si>
  <si>
    <t>乡村振兴局、就业中心</t>
  </si>
  <si>
    <t>产出指标：安置脱贫户、监测户劳动力1500人就业。效益指标：脱贫户、监测户劳动力公益性岗位，统一按照每人每月劳务费500元标准执行，每年可实现就业增收6000元。群众满意度95%以上</t>
  </si>
  <si>
    <t>安置脱贫户、监测户劳动力在公益性岗位工作，通过就业实现增收，在公益性岗位就业每年可为家庭带来6000元就业务工增收。</t>
  </si>
  <si>
    <t>2021年遂平县金融扶贫风险补偿金</t>
  </si>
  <si>
    <t>设立遂平县2021年金融扶贫风险担保资金；县财政在合作银行开设保证金账户并存入风险担保资金，合作银行按照1：5比例发放贷款，用于向建档立卡贫困户、新型农业经营主体及带贫企业发放金融扶贫贷款提供担保</t>
  </si>
  <si>
    <t>建档立卡贫困户贷款额度为每户5万元，帮助至少1600户建档立卡贫困户解决发展脱贫产业缺少资金问题实现，增收脱贫。鼓励贫困户参与特色优势产业创业就业，带动增加贫困人口全年总收入稳定增长不低于3000元，争取贫困人口满意度达到98%以上</t>
  </si>
  <si>
    <t>为进一步推动金融扶贫工作，发挥金融主体和带贫企业贷款难，利率高的问题，努力实现对符合条件建档立卡贫困户的扶贫小额信贷全覆盖，带动当年度确定脱贫的贫困村实现如期脱贫目标。</t>
  </si>
  <si>
    <t>三、其他类项目合计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</si>
</sst>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7">
    <font>
      <sz val="12"/>
      <name val="宋体"/>
      <family val="0"/>
    </font>
    <font>
      <sz val="11"/>
      <name val="宋体"/>
      <family val="0"/>
    </font>
    <font>
      <sz val="9"/>
      <name val="宋体"/>
      <family val="0"/>
    </font>
    <font>
      <sz val="28"/>
      <name val="方正小标宋简体"/>
      <family val="0"/>
    </font>
    <font>
      <sz val="9"/>
      <name val="方正小标宋简体"/>
      <family val="0"/>
    </font>
    <font>
      <b/>
      <sz val="12"/>
      <name val="宋体"/>
      <family val="0"/>
    </font>
    <font>
      <sz val="12"/>
      <name val="方正小标宋简体"/>
      <family val="0"/>
    </font>
    <font>
      <sz val="10"/>
      <name val="宋体"/>
      <family val="0"/>
    </font>
    <font>
      <sz val="11"/>
      <color indexed="8"/>
      <name val="宋体"/>
      <family val="0"/>
    </font>
    <font>
      <b/>
      <sz val="11"/>
      <color indexed="63"/>
      <name val="宋体"/>
      <family val="0"/>
    </font>
    <font>
      <sz val="11"/>
      <color indexed="53"/>
      <name val="宋体"/>
      <family val="0"/>
    </font>
    <font>
      <b/>
      <sz val="11"/>
      <color indexed="62"/>
      <name val="宋体"/>
      <family val="0"/>
    </font>
    <font>
      <sz val="11"/>
      <color indexed="19"/>
      <name val="宋体"/>
      <family val="0"/>
    </font>
    <font>
      <sz val="11"/>
      <color indexed="10"/>
      <name val="宋体"/>
      <family val="0"/>
    </font>
    <font>
      <u val="single"/>
      <sz val="11"/>
      <color indexed="12"/>
      <name val="宋体"/>
      <family val="0"/>
    </font>
    <font>
      <b/>
      <sz val="18"/>
      <color indexed="62"/>
      <name val="宋体"/>
      <family val="0"/>
    </font>
    <font>
      <sz val="11"/>
      <color indexed="17"/>
      <name val="宋体"/>
      <family val="0"/>
    </font>
    <font>
      <sz val="11"/>
      <color indexed="62"/>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5"/>
      <color indexed="62"/>
      <name val="宋体"/>
      <family val="0"/>
    </font>
    <font>
      <u val="single"/>
      <sz val="11"/>
      <color indexed="20"/>
      <name val="宋体"/>
      <family val="0"/>
    </font>
    <font>
      <i/>
      <sz val="11"/>
      <color indexed="23"/>
      <name val="宋体"/>
      <family val="0"/>
    </font>
    <font>
      <b/>
      <sz val="11"/>
      <color indexed="9"/>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8" fillId="0" borderId="0" applyProtection="0">
      <alignment vertical="center"/>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pplyProtection="0">
      <alignment/>
    </xf>
    <xf numFmtId="0" fontId="8" fillId="0" borderId="0" applyProtection="0">
      <alignment vertical="center"/>
    </xf>
    <xf numFmtId="0" fontId="8" fillId="0" borderId="0" applyProtection="0">
      <alignment vertical="center"/>
    </xf>
  </cellStyleXfs>
  <cellXfs count="29">
    <xf numFmtId="0" fontId="0" fillId="0" borderId="0" xfId="0" applyAlignment="1">
      <alignment vertical="center"/>
    </xf>
    <xf numFmtId="0" fontId="2" fillId="33" borderId="0" xfId="0" applyNumberFormat="1" applyFont="1" applyFill="1" applyBorder="1" applyAlignment="1">
      <alignment horizontal="center" vertical="center" wrapText="1"/>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vertical="center"/>
    </xf>
    <xf numFmtId="0" fontId="3" fillId="33" borderId="0" xfId="0" applyNumberFormat="1" applyFont="1" applyFill="1" applyAlignment="1">
      <alignment horizontal="center" vertical="center" wrapText="1"/>
    </xf>
    <xf numFmtId="0" fontId="4" fillId="33" borderId="0" xfId="0" applyNumberFormat="1" applyFont="1" applyFill="1" applyBorder="1" applyAlignment="1">
      <alignment vertical="center" wrapText="1"/>
    </xf>
    <xf numFmtId="0" fontId="4" fillId="33" borderId="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NumberFormat="1" applyFont="1" applyFill="1" applyBorder="1" applyAlignment="1">
      <alignment vertical="center" wrapText="1"/>
    </xf>
    <xf numFmtId="0" fontId="0"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0" fontId="0" fillId="33" borderId="10" xfId="0" applyFont="1" applyFill="1" applyBorder="1" applyAlignment="1">
      <alignment vertical="center"/>
    </xf>
    <xf numFmtId="0" fontId="46" fillId="33" borderId="10" xfId="0" applyFont="1" applyFill="1" applyBorder="1" applyAlignment="1">
      <alignment vertical="center" wrapText="1"/>
    </xf>
    <xf numFmtId="0" fontId="0" fillId="33" borderId="10" xfId="0" applyFont="1" applyFill="1" applyBorder="1" applyAlignment="1">
      <alignment wrapText="1"/>
    </xf>
    <xf numFmtId="0" fontId="0" fillId="33" borderId="10" xfId="65" applyNumberFormat="1" applyFont="1" applyFill="1" applyBorder="1" applyAlignment="1">
      <alignment horizontal="left" vertical="center" wrapText="1"/>
    </xf>
    <xf numFmtId="0" fontId="46" fillId="33" borderId="10" xfId="0" applyFont="1" applyFill="1" applyBorder="1" applyAlignment="1">
      <alignment horizontal="left" vertical="center"/>
    </xf>
    <xf numFmtId="0" fontId="4" fillId="33" borderId="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wrapText="1"/>
    </xf>
    <xf numFmtId="0" fontId="0" fillId="33" borderId="10" xfId="0" applyNumberFormat="1" applyFont="1" applyFill="1" applyBorder="1" applyAlignment="1">
      <alignment horizontal="center" vertical="center"/>
    </xf>
    <xf numFmtId="0" fontId="7" fillId="33" borderId="10"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vertical="center"/>
    </xf>
    <xf numFmtId="176" fontId="0" fillId="33" borderId="10" xfId="0" applyNumberFormat="1" applyFont="1" applyFill="1" applyBorder="1" applyAlignment="1">
      <alignment horizontal="center" vertical="center" wrapText="1"/>
    </xf>
    <xf numFmtId="57" fontId="0" fillId="33" borderId="10"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5991;&#20214;\2021&#24180;&#24041;&#22266;&#33073;&#36139;&#20107;&#39033;\&#36130;&#25919;&#19987;&#39033;&#25206;&#36139;&#36164;&#37329;&#25320;&#20184;&#36827;&#24230;&#34920;&#65288;&#26376;&#25253;&#24066;&#23616;&#65289;\&#20843;&#26376;&#19978;&#25253;\&#39547;&#39532;&#24215;&#24066;2021&#24180;&#36130;&#25919;&#34900;&#25509;&#25512;&#36827;&#20065;&#26449;&#25391;&#20852;&#39033;&#30446;&#36164;&#37329;&#36827;&#24230;&#24773;&#20917;&#32479;&#35745;&#34920;&#65288;&#36930;&#24179;&#21439;&#25130;&#33267;8&#26376;31&#26085;&#65289;(0901&#19978;&#25253;&#24066;&#23616;)(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类别统计报"/>
      <sheetName val="分市县透视表"/>
      <sheetName val="项目和资金支出进度表"/>
      <sheetName val="项目类别列表"/>
      <sheetName val="预算安排统计表（6月底省辖市合计）"/>
      <sheetName val="预算安排统计表（明细）驻马店市"/>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9"/>
  <sheetViews>
    <sheetView tabSelected="1" zoomScale="80" zoomScaleNormal="80" zoomScaleSheetLayoutView="100" workbookViewId="0" topLeftCell="D1">
      <pane ySplit="4" topLeftCell="A37" activePane="bottomLeft" state="frozen"/>
      <selection pane="bottomLeft" activeCell="O39" sqref="O39:P39"/>
    </sheetView>
  </sheetViews>
  <sheetFormatPr defaultColWidth="9.00390625" defaultRowHeight="11.25" customHeight="1"/>
  <cols>
    <col min="1" max="1" width="7.25390625" style="1" customWidth="1"/>
    <col min="2" max="2" width="10.625" style="1" bestFit="1" customWidth="1"/>
    <col min="3" max="3" width="13.125" style="1" customWidth="1"/>
    <col min="4" max="4" width="36.875" style="1" customWidth="1"/>
    <col min="5" max="5" width="32.50390625" style="2" customWidth="1"/>
    <col min="6" max="6" width="14.25390625" style="1" customWidth="1"/>
    <col min="7" max="8" width="12.625" style="1" customWidth="1"/>
    <col min="9" max="13" width="8.625" style="1" customWidth="1"/>
    <col min="14" max="14" width="13.00390625" style="1" customWidth="1"/>
    <col min="15" max="15" width="31.50390625" style="2" customWidth="1"/>
    <col min="16" max="16" width="29.00390625" style="2" customWidth="1"/>
    <col min="17" max="17" width="14.50390625" style="1" customWidth="1"/>
    <col min="18" max="19" width="14.25390625" style="1" customWidth="1"/>
    <col min="20" max="20" width="15.00390625" style="1" customWidth="1"/>
    <col min="21" max="21" width="9.00390625" style="3" customWidth="1"/>
    <col min="22" max="16384" width="9.00390625" style="3" customWidth="1"/>
  </cols>
  <sheetData>
    <row r="1" spans="1:21" ht="54.75" customHeight="1">
      <c r="A1" s="4" t="s">
        <v>0</v>
      </c>
      <c r="B1" s="4"/>
      <c r="C1" s="4"/>
      <c r="D1" s="4"/>
      <c r="E1" s="4"/>
      <c r="F1" s="4"/>
      <c r="G1" s="4"/>
      <c r="H1" s="4"/>
      <c r="I1" s="4"/>
      <c r="J1" s="4"/>
      <c r="K1" s="4"/>
      <c r="L1" s="4"/>
      <c r="M1" s="4"/>
      <c r="N1" s="4"/>
      <c r="O1" s="4"/>
      <c r="P1" s="4"/>
      <c r="Q1" s="4"/>
      <c r="R1" s="4"/>
      <c r="S1" s="4"/>
      <c r="T1" s="4"/>
      <c r="U1" s="4"/>
    </row>
    <row r="2" spans="1:20" ht="13.5">
      <c r="A2" s="5"/>
      <c r="B2" s="5"/>
      <c r="C2" s="5"/>
      <c r="D2" s="5"/>
      <c r="E2" s="5"/>
      <c r="F2" s="6"/>
      <c r="G2" s="6"/>
      <c r="H2" s="6"/>
      <c r="J2" s="6"/>
      <c r="K2" s="6"/>
      <c r="L2" s="6"/>
      <c r="M2" s="6"/>
      <c r="N2" s="6"/>
      <c r="O2" s="5"/>
      <c r="P2" s="20"/>
      <c r="T2" s="24" t="s">
        <v>1</v>
      </c>
    </row>
    <row r="3" spans="1:21" ht="25.5" customHeight="1">
      <c r="A3" s="7" t="s">
        <v>2</v>
      </c>
      <c r="B3" s="7" t="s">
        <v>3</v>
      </c>
      <c r="C3" s="7" t="s">
        <v>4</v>
      </c>
      <c r="D3" s="7" t="s">
        <v>5</v>
      </c>
      <c r="E3" s="8" t="s">
        <v>6</v>
      </c>
      <c r="F3" s="8" t="s">
        <v>7</v>
      </c>
      <c r="G3" s="7" t="s">
        <v>8</v>
      </c>
      <c r="H3" s="7"/>
      <c r="I3" s="7" t="s">
        <v>9</v>
      </c>
      <c r="J3" s="7"/>
      <c r="K3" s="7"/>
      <c r="L3" s="7"/>
      <c r="M3" s="7"/>
      <c r="N3" s="7" t="s">
        <v>10</v>
      </c>
      <c r="O3" s="7" t="s">
        <v>11</v>
      </c>
      <c r="P3" s="21" t="s">
        <v>12</v>
      </c>
      <c r="Q3" s="22" t="s">
        <v>13</v>
      </c>
      <c r="R3" s="22"/>
      <c r="S3" s="22"/>
      <c r="T3" s="22"/>
      <c r="U3" s="25" t="s">
        <v>14</v>
      </c>
    </row>
    <row r="4" spans="1:21" ht="27" customHeight="1">
      <c r="A4" s="7"/>
      <c r="B4" s="7"/>
      <c r="C4" s="7"/>
      <c r="D4" s="7"/>
      <c r="E4" s="7" t="s">
        <v>15</v>
      </c>
      <c r="F4" s="8"/>
      <c r="G4" s="7" t="s">
        <v>16</v>
      </c>
      <c r="H4" s="7" t="s">
        <v>17</v>
      </c>
      <c r="I4" s="7" t="s">
        <v>18</v>
      </c>
      <c r="J4" s="7" t="s">
        <v>19</v>
      </c>
      <c r="K4" s="7" t="s">
        <v>20</v>
      </c>
      <c r="L4" s="7" t="s">
        <v>21</v>
      </c>
      <c r="M4" s="7" t="s">
        <v>22</v>
      </c>
      <c r="N4" s="7"/>
      <c r="O4" s="7"/>
      <c r="P4" s="21"/>
      <c r="Q4" s="7" t="s">
        <v>23</v>
      </c>
      <c r="R4" s="7" t="s">
        <v>24</v>
      </c>
      <c r="S4" s="7" t="s">
        <v>25</v>
      </c>
      <c r="T4" s="7" t="s">
        <v>26</v>
      </c>
      <c r="U4" s="25"/>
    </row>
    <row r="5" spans="1:21" ht="28.5" customHeight="1">
      <c r="A5" s="7" t="s">
        <v>27</v>
      </c>
      <c r="B5" s="7"/>
      <c r="C5" s="7"/>
      <c r="D5" s="7"/>
      <c r="E5" s="7"/>
      <c r="F5" s="7"/>
      <c r="G5" s="7"/>
      <c r="H5" s="7"/>
      <c r="I5" s="9">
        <f aca="true" t="shared" si="0" ref="I5:I30">SUM(J5:M5)</f>
        <v>13391</v>
      </c>
      <c r="J5" s="7">
        <f>J6+J34+J59</f>
        <v>3055</v>
      </c>
      <c r="K5" s="7">
        <f>K6+K34+K59</f>
        <v>2114</v>
      </c>
      <c r="L5" s="7">
        <f>L6+L34+L59</f>
        <v>2222</v>
      </c>
      <c r="M5" s="7">
        <f>M6+M34+M59</f>
        <v>6000</v>
      </c>
      <c r="N5" s="7"/>
      <c r="O5" s="7"/>
      <c r="P5" s="21"/>
      <c r="Q5" s="7"/>
      <c r="R5" s="7"/>
      <c r="S5" s="7"/>
      <c r="T5" s="7"/>
      <c r="U5" s="26"/>
    </row>
    <row r="6" spans="1:21" ht="25.5" customHeight="1">
      <c r="A6" s="7" t="s">
        <v>28</v>
      </c>
      <c r="B6" s="7"/>
      <c r="C6" s="7"/>
      <c r="D6" s="7"/>
      <c r="E6" s="7"/>
      <c r="F6" s="7"/>
      <c r="G6" s="7"/>
      <c r="H6" s="7"/>
      <c r="I6" s="9">
        <f t="shared" si="0"/>
        <v>4620</v>
      </c>
      <c r="J6" s="7">
        <f>SUM(J7:J33)</f>
        <v>270</v>
      </c>
      <c r="K6" s="7">
        <f>SUM(K7:K33)</f>
        <v>450</v>
      </c>
      <c r="L6" s="7">
        <f>SUM(L7:L33)</f>
        <v>900</v>
      </c>
      <c r="M6" s="7">
        <f>SUM(M7:M33)</f>
        <v>3000</v>
      </c>
      <c r="N6" s="7">
        <f>SUM(N7:N30)</f>
        <v>0</v>
      </c>
      <c r="O6" s="7"/>
      <c r="P6" s="21"/>
      <c r="Q6" s="7"/>
      <c r="R6" s="7"/>
      <c r="S6" s="7"/>
      <c r="T6" s="7"/>
      <c r="U6" s="26"/>
    </row>
    <row r="7" spans="1:21" ht="66.75" customHeight="1">
      <c r="A7" s="9">
        <v>1</v>
      </c>
      <c r="B7" s="10" t="s">
        <v>29</v>
      </c>
      <c r="C7" s="11" t="s">
        <v>30</v>
      </c>
      <c r="D7" s="12" t="s">
        <v>31</v>
      </c>
      <c r="E7" s="13" t="s">
        <v>32</v>
      </c>
      <c r="F7" s="9" t="s">
        <v>33</v>
      </c>
      <c r="G7" s="9" t="s">
        <v>34</v>
      </c>
      <c r="H7" s="9" t="s">
        <v>35</v>
      </c>
      <c r="I7" s="9">
        <f t="shared" si="0"/>
        <v>63.5</v>
      </c>
      <c r="J7" s="9"/>
      <c r="K7" s="22">
        <v>63.5</v>
      </c>
      <c r="L7" s="22"/>
      <c r="M7" s="9"/>
      <c r="N7" s="9" t="s">
        <v>36</v>
      </c>
      <c r="O7" s="23" t="s">
        <v>37</v>
      </c>
      <c r="P7" s="23" t="s">
        <v>38</v>
      </c>
      <c r="Q7" s="27">
        <v>44379</v>
      </c>
      <c r="R7" s="27">
        <v>44411</v>
      </c>
      <c r="S7" s="27">
        <v>44530</v>
      </c>
      <c r="T7" s="27">
        <v>44530</v>
      </c>
      <c r="U7" s="26"/>
    </row>
    <row r="8" spans="1:21" ht="87.75" customHeight="1">
      <c r="A8" s="9">
        <v>2</v>
      </c>
      <c r="B8" s="10" t="s">
        <v>29</v>
      </c>
      <c r="C8" s="11" t="s">
        <v>30</v>
      </c>
      <c r="D8" s="12" t="s">
        <v>39</v>
      </c>
      <c r="E8" s="13" t="s">
        <v>40</v>
      </c>
      <c r="F8" s="9" t="s">
        <v>33</v>
      </c>
      <c r="G8" s="9" t="s">
        <v>34</v>
      </c>
      <c r="H8" s="9" t="s">
        <v>41</v>
      </c>
      <c r="I8" s="9">
        <f t="shared" si="0"/>
        <v>108.3</v>
      </c>
      <c r="J8" s="9"/>
      <c r="K8" s="22">
        <v>108.3</v>
      </c>
      <c r="L8" s="9"/>
      <c r="M8" s="9"/>
      <c r="N8" s="9" t="s">
        <v>36</v>
      </c>
      <c r="O8" s="23" t="s">
        <v>42</v>
      </c>
      <c r="P8" s="23" t="s">
        <v>38</v>
      </c>
      <c r="Q8" s="27">
        <v>44379</v>
      </c>
      <c r="R8" s="27">
        <v>44411</v>
      </c>
      <c r="S8" s="27">
        <v>44530</v>
      </c>
      <c r="T8" s="27">
        <v>44530</v>
      </c>
      <c r="U8" s="26"/>
    </row>
    <row r="9" spans="1:21" ht="79.5" customHeight="1">
      <c r="A9" s="9">
        <v>3</v>
      </c>
      <c r="B9" s="10" t="s">
        <v>29</v>
      </c>
      <c r="C9" s="11" t="s">
        <v>30</v>
      </c>
      <c r="D9" s="12" t="s">
        <v>43</v>
      </c>
      <c r="E9" s="13" t="s">
        <v>44</v>
      </c>
      <c r="F9" s="9" t="s">
        <v>33</v>
      </c>
      <c r="G9" s="9" t="s">
        <v>45</v>
      </c>
      <c r="H9" s="9" t="s">
        <v>46</v>
      </c>
      <c r="I9" s="9">
        <f t="shared" si="0"/>
        <v>130.2</v>
      </c>
      <c r="J9" s="9"/>
      <c r="K9" s="22">
        <v>130.2</v>
      </c>
      <c r="L9" s="9"/>
      <c r="M9" s="9"/>
      <c r="N9" s="9" t="s">
        <v>36</v>
      </c>
      <c r="O9" s="23" t="s">
        <v>47</v>
      </c>
      <c r="P9" s="23" t="s">
        <v>38</v>
      </c>
      <c r="Q9" s="27">
        <v>44379</v>
      </c>
      <c r="R9" s="27">
        <v>44411</v>
      </c>
      <c r="S9" s="27">
        <v>44530</v>
      </c>
      <c r="T9" s="27">
        <v>44530</v>
      </c>
      <c r="U9" s="26"/>
    </row>
    <row r="10" spans="1:21" ht="64.5" customHeight="1">
      <c r="A10" s="9">
        <v>4</v>
      </c>
      <c r="B10" s="10" t="s">
        <v>29</v>
      </c>
      <c r="C10" s="11" t="s">
        <v>30</v>
      </c>
      <c r="D10" s="12" t="s">
        <v>48</v>
      </c>
      <c r="E10" s="13" t="s">
        <v>49</v>
      </c>
      <c r="F10" s="9" t="s">
        <v>33</v>
      </c>
      <c r="G10" s="9" t="s">
        <v>50</v>
      </c>
      <c r="H10" s="9" t="s">
        <v>51</v>
      </c>
      <c r="I10" s="9">
        <f t="shared" si="0"/>
        <v>72.5</v>
      </c>
      <c r="J10" s="9"/>
      <c r="K10" s="22">
        <v>72.5</v>
      </c>
      <c r="L10" s="9"/>
      <c r="M10" s="9"/>
      <c r="N10" s="9" t="s">
        <v>36</v>
      </c>
      <c r="O10" s="23" t="s">
        <v>52</v>
      </c>
      <c r="P10" s="23" t="s">
        <v>38</v>
      </c>
      <c r="Q10" s="27">
        <v>44379</v>
      </c>
      <c r="R10" s="27">
        <v>44411</v>
      </c>
      <c r="S10" s="27">
        <v>44530</v>
      </c>
      <c r="T10" s="27">
        <v>44530</v>
      </c>
      <c r="U10" s="26"/>
    </row>
    <row r="11" spans="1:21" ht="66" customHeight="1">
      <c r="A11" s="9">
        <v>5</v>
      </c>
      <c r="B11" s="10" t="s">
        <v>29</v>
      </c>
      <c r="C11" s="11" t="s">
        <v>30</v>
      </c>
      <c r="D11" s="12" t="s">
        <v>53</v>
      </c>
      <c r="E11" s="13" t="s">
        <v>54</v>
      </c>
      <c r="F11" s="9" t="s">
        <v>33</v>
      </c>
      <c r="G11" s="9" t="s">
        <v>50</v>
      </c>
      <c r="H11" s="9" t="s">
        <v>55</v>
      </c>
      <c r="I11" s="9">
        <f t="shared" si="0"/>
        <v>75.5</v>
      </c>
      <c r="J11" s="9"/>
      <c r="K11" s="22">
        <v>75.5</v>
      </c>
      <c r="L11" s="9"/>
      <c r="M11" s="9"/>
      <c r="N11" s="9" t="s">
        <v>36</v>
      </c>
      <c r="O11" s="23" t="s">
        <v>56</v>
      </c>
      <c r="P11" s="23" t="s">
        <v>38</v>
      </c>
      <c r="Q11" s="27">
        <v>44379</v>
      </c>
      <c r="R11" s="27">
        <v>44411</v>
      </c>
      <c r="S11" s="27">
        <v>44530</v>
      </c>
      <c r="T11" s="27">
        <v>44530</v>
      </c>
      <c r="U11" s="26"/>
    </row>
    <row r="12" spans="1:21" ht="48">
      <c r="A12" s="9">
        <v>6</v>
      </c>
      <c r="B12" s="10" t="s">
        <v>29</v>
      </c>
      <c r="C12" s="11" t="s">
        <v>30</v>
      </c>
      <c r="D12" s="12" t="s">
        <v>57</v>
      </c>
      <c r="E12" s="13" t="s">
        <v>58</v>
      </c>
      <c r="F12" s="9" t="s">
        <v>33</v>
      </c>
      <c r="G12" s="9" t="s">
        <v>59</v>
      </c>
      <c r="H12" s="9" t="s">
        <v>60</v>
      </c>
      <c r="I12" s="9">
        <f t="shared" si="0"/>
        <v>28.39</v>
      </c>
      <c r="J12" s="9"/>
      <c r="K12" s="22"/>
      <c r="L12" s="9">
        <v>28.39</v>
      </c>
      <c r="M12" s="9"/>
      <c r="N12" s="9" t="s">
        <v>61</v>
      </c>
      <c r="O12" s="23" t="s">
        <v>62</v>
      </c>
      <c r="P12" s="23" t="s">
        <v>38</v>
      </c>
      <c r="Q12" s="27">
        <v>44341</v>
      </c>
      <c r="R12" s="27">
        <v>44348</v>
      </c>
      <c r="S12" s="27">
        <v>44530</v>
      </c>
      <c r="T12" s="27">
        <v>44530</v>
      </c>
      <c r="U12" s="26"/>
    </row>
    <row r="13" spans="1:21" ht="48">
      <c r="A13" s="9">
        <v>7</v>
      </c>
      <c r="B13" s="10" t="s">
        <v>29</v>
      </c>
      <c r="C13" s="11" t="s">
        <v>30</v>
      </c>
      <c r="D13" s="12" t="s">
        <v>63</v>
      </c>
      <c r="E13" s="13" t="s">
        <v>64</v>
      </c>
      <c r="F13" s="9" t="s">
        <v>33</v>
      </c>
      <c r="G13" s="9" t="s">
        <v>65</v>
      </c>
      <c r="H13" s="9" t="s">
        <v>66</v>
      </c>
      <c r="I13" s="9">
        <f t="shared" si="0"/>
        <v>77.57</v>
      </c>
      <c r="J13" s="9"/>
      <c r="K13" s="22"/>
      <c r="L13" s="9">
        <v>77.57</v>
      </c>
      <c r="M13" s="9"/>
      <c r="N13" s="9" t="s">
        <v>61</v>
      </c>
      <c r="O13" s="23" t="s">
        <v>67</v>
      </c>
      <c r="P13" s="23" t="s">
        <v>38</v>
      </c>
      <c r="Q13" s="27">
        <v>44341</v>
      </c>
      <c r="R13" s="27">
        <v>44348</v>
      </c>
      <c r="S13" s="27">
        <v>44530</v>
      </c>
      <c r="T13" s="27">
        <v>44530</v>
      </c>
      <c r="U13" s="26"/>
    </row>
    <row r="14" spans="1:21" ht="48">
      <c r="A14" s="9">
        <v>8</v>
      </c>
      <c r="B14" s="10" t="s">
        <v>29</v>
      </c>
      <c r="C14" s="11" t="s">
        <v>30</v>
      </c>
      <c r="D14" s="12" t="s">
        <v>68</v>
      </c>
      <c r="E14" s="13" t="s">
        <v>69</v>
      </c>
      <c r="F14" s="9" t="s">
        <v>33</v>
      </c>
      <c r="G14" s="9" t="s">
        <v>45</v>
      </c>
      <c r="H14" s="9" t="s">
        <v>70</v>
      </c>
      <c r="I14" s="9">
        <f t="shared" si="0"/>
        <v>77.27</v>
      </c>
      <c r="J14" s="9"/>
      <c r="K14" s="22"/>
      <c r="L14" s="9">
        <v>77.27</v>
      </c>
      <c r="M14" s="9"/>
      <c r="N14" s="9" t="s">
        <v>61</v>
      </c>
      <c r="O14" s="23" t="s">
        <v>71</v>
      </c>
      <c r="P14" s="23" t="s">
        <v>38</v>
      </c>
      <c r="Q14" s="27">
        <v>44341</v>
      </c>
      <c r="R14" s="27">
        <v>44348</v>
      </c>
      <c r="S14" s="27">
        <v>44530</v>
      </c>
      <c r="T14" s="27">
        <v>44530</v>
      </c>
      <c r="U14" s="26"/>
    </row>
    <row r="15" spans="1:21" ht="48">
      <c r="A15" s="9">
        <v>9</v>
      </c>
      <c r="B15" s="10" t="s">
        <v>29</v>
      </c>
      <c r="C15" s="11" t="s">
        <v>30</v>
      </c>
      <c r="D15" s="12" t="s">
        <v>72</v>
      </c>
      <c r="E15" s="13" t="s">
        <v>73</v>
      </c>
      <c r="F15" s="9" t="s">
        <v>33</v>
      </c>
      <c r="G15" s="9" t="s">
        <v>74</v>
      </c>
      <c r="H15" s="9" t="s">
        <v>75</v>
      </c>
      <c r="I15" s="9">
        <f t="shared" si="0"/>
        <v>78.35</v>
      </c>
      <c r="J15" s="9"/>
      <c r="K15" s="22"/>
      <c r="L15" s="9">
        <v>78.35</v>
      </c>
      <c r="M15" s="9"/>
      <c r="N15" s="9" t="s">
        <v>61</v>
      </c>
      <c r="O15" s="23" t="s">
        <v>76</v>
      </c>
      <c r="P15" s="23" t="s">
        <v>38</v>
      </c>
      <c r="Q15" s="27">
        <v>44341</v>
      </c>
      <c r="R15" s="27">
        <v>44348</v>
      </c>
      <c r="S15" s="27">
        <v>44530</v>
      </c>
      <c r="T15" s="27">
        <v>44530</v>
      </c>
      <c r="U15" s="26"/>
    </row>
    <row r="16" spans="1:21" ht="48">
      <c r="A16" s="9">
        <v>10</v>
      </c>
      <c r="B16" s="10" t="s">
        <v>29</v>
      </c>
      <c r="C16" s="11" t="s">
        <v>30</v>
      </c>
      <c r="D16" s="12" t="s">
        <v>77</v>
      </c>
      <c r="E16" s="13" t="s">
        <v>78</v>
      </c>
      <c r="F16" s="9" t="s">
        <v>33</v>
      </c>
      <c r="G16" s="9" t="s">
        <v>79</v>
      </c>
      <c r="H16" s="9" t="s">
        <v>80</v>
      </c>
      <c r="I16" s="9">
        <f t="shared" si="0"/>
        <v>226.24</v>
      </c>
      <c r="J16" s="9"/>
      <c r="K16" s="22"/>
      <c r="L16" s="9">
        <v>226.24</v>
      </c>
      <c r="M16" s="9"/>
      <c r="N16" s="9" t="s">
        <v>61</v>
      </c>
      <c r="O16" s="23" t="s">
        <v>81</v>
      </c>
      <c r="P16" s="23" t="s">
        <v>38</v>
      </c>
      <c r="Q16" s="27">
        <v>44341</v>
      </c>
      <c r="R16" s="27">
        <v>44348</v>
      </c>
      <c r="S16" s="27">
        <v>44530</v>
      </c>
      <c r="T16" s="27">
        <v>44530</v>
      </c>
      <c r="U16" s="26"/>
    </row>
    <row r="17" spans="1:21" ht="48">
      <c r="A17" s="9">
        <v>11</v>
      </c>
      <c r="B17" s="10" t="s">
        <v>29</v>
      </c>
      <c r="C17" s="11" t="s">
        <v>30</v>
      </c>
      <c r="D17" s="12" t="s">
        <v>82</v>
      </c>
      <c r="E17" s="13" t="s">
        <v>83</v>
      </c>
      <c r="F17" s="9" t="s">
        <v>33</v>
      </c>
      <c r="G17" s="9" t="s">
        <v>84</v>
      </c>
      <c r="H17" s="9" t="s">
        <v>85</v>
      </c>
      <c r="I17" s="9">
        <f t="shared" si="0"/>
        <v>48.48</v>
      </c>
      <c r="J17" s="9"/>
      <c r="K17" s="22"/>
      <c r="L17" s="9">
        <v>48.48</v>
      </c>
      <c r="M17" s="9"/>
      <c r="N17" s="9" t="s">
        <v>61</v>
      </c>
      <c r="O17" s="23" t="s">
        <v>86</v>
      </c>
      <c r="P17" s="23" t="s">
        <v>38</v>
      </c>
      <c r="Q17" s="27">
        <v>44341</v>
      </c>
      <c r="R17" s="27">
        <v>44348</v>
      </c>
      <c r="S17" s="27">
        <v>44530</v>
      </c>
      <c r="T17" s="27">
        <v>44530</v>
      </c>
      <c r="U17" s="26"/>
    </row>
    <row r="18" spans="1:21" ht="48">
      <c r="A18" s="9">
        <v>12</v>
      </c>
      <c r="B18" s="10" t="s">
        <v>29</v>
      </c>
      <c r="C18" s="11" t="s">
        <v>30</v>
      </c>
      <c r="D18" s="12" t="s">
        <v>87</v>
      </c>
      <c r="E18" s="13" t="s">
        <v>88</v>
      </c>
      <c r="F18" s="9" t="s">
        <v>33</v>
      </c>
      <c r="G18" s="9" t="s">
        <v>79</v>
      </c>
      <c r="H18" s="9" t="s">
        <v>89</v>
      </c>
      <c r="I18" s="9">
        <f t="shared" si="0"/>
        <v>163.7</v>
      </c>
      <c r="J18" s="9"/>
      <c r="K18" s="22"/>
      <c r="L18" s="9">
        <v>163.7</v>
      </c>
      <c r="M18" s="9"/>
      <c r="N18" s="9" t="s">
        <v>61</v>
      </c>
      <c r="O18" s="23" t="s">
        <v>90</v>
      </c>
      <c r="P18" s="23" t="s">
        <v>38</v>
      </c>
      <c r="Q18" s="27">
        <v>44341</v>
      </c>
      <c r="R18" s="27">
        <v>44348</v>
      </c>
      <c r="S18" s="27">
        <v>44530</v>
      </c>
      <c r="T18" s="27">
        <v>44530</v>
      </c>
      <c r="U18" s="26"/>
    </row>
    <row r="19" spans="1:21" ht="48">
      <c r="A19" s="9">
        <v>13</v>
      </c>
      <c r="B19" s="10" t="s">
        <v>29</v>
      </c>
      <c r="C19" s="11" t="s">
        <v>30</v>
      </c>
      <c r="D19" s="12" t="s">
        <v>91</v>
      </c>
      <c r="E19" s="13" t="s">
        <v>92</v>
      </c>
      <c r="F19" s="9" t="s">
        <v>33</v>
      </c>
      <c r="G19" s="9" t="s">
        <v>93</v>
      </c>
      <c r="H19" s="9" t="s">
        <v>94</v>
      </c>
      <c r="I19" s="9">
        <f t="shared" si="0"/>
        <v>20</v>
      </c>
      <c r="J19" s="9"/>
      <c r="K19" s="22"/>
      <c r="L19" s="9">
        <v>20</v>
      </c>
      <c r="M19" s="9"/>
      <c r="N19" s="9" t="s">
        <v>95</v>
      </c>
      <c r="O19" s="23" t="s">
        <v>96</v>
      </c>
      <c r="P19" s="23" t="s">
        <v>97</v>
      </c>
      <c r="Q19" s="27">
        <v>44378</v>
      </c>
      <c r="R19" s="27">
        <v>44387</v>
      </c>
      <c r="S19" s="27">
        <v>44530</v>
      </c>
      <c r="T19" s="27">
        <v>44530</v>
      </c>
      <c r="U19" s="26"/>
    </row>
    <row r="20" spans="1:21" ht="72">
      <c r="A20" s="9">
        <v>14</v>
      </c>
      <c r="B20" s="10" t="s">
        <v>29</v>
      </c>
      <c r="C20" s="11" t="s">
        <v>30</v>
      </c>
      <c r="D20" s="12" t="s">
        <v>98</v>
      </c>
      <c r="E20" s="13" t="s">
        <v>99</v>
      </c>
      <c r="F20" s="9" t="s">
        <v>33</v>
      </c>
      <c r="G20" s="9" t="s">
        <v>93</v>
      </c>
      <c r="H20" s="9" t="s">
        <v>100</v>
      </c>
      <c r="I20" s="9">
        <f t="shared" si="0"/>
        <v>20</v>
      </c>
      <c r="J20" s="9"/>
      <c r="K20" s="22"/>
      <c r="L20" s="9">
        <v>20</v>
      </c>
      <c r="M20" s="9"/>
      <c r="N20" s="9" t="s">
        <v>95</v>
      </c>
      <c r="O20" s="23" t="s">
        <v>101</v>
      </c>
      <c r="P20" s="23" t="s">
        <v>97</v>
      </c>
      <c r="Q20" s="27">
        <v>44378</v>
      </c>
      <c r="R20" s="27">
        <v>44387</v>
      </c>
      <c r="S20" s="27">
        <v>44530</v>
      </c>
      <c r="T20" s="27">
        <v>44530</v>
      </c>
      <c r="U20" s="26"/>
    </row>
    <row r="21" spans="1:21" ht="91.5" customHeight="1">
      <c r="A21" s="9">
        <v>15</v>
      </c>
      <c r="B21" s="10" t="s">
        <v>29</v>
      </c>
      <c r="C21" s="11" t="s">
        <v>30</v>
      </c>
      <c r="D21" s="12" t="s">
        <v>102</v>
      </c>
      <c r="E21" s="13" t="s">
        <v>103</v>
      </c>
      <c r="F21" s="9" t="s">
        <v>33</v>
      </c>
      <c r="G21" s="9" t="s">
        <v>104</v>
      </c>
      <c r="H21" s="9" t="s">
        <v>105</v>
      </c>
      <c r="I21" s="9">
        <f t="shared" si="0"/>
        <v>20</v>
      </c>
      <c r="J21" s="9"/>
      <c r="K21" s="22"/>
      <c r="L21" s="9">
        <v>20</v>
      </c>
      <c r="M21" s="9"/>
      <c r="N21" s="9" t="s">
        <v>106</v>
      </c>
      <c r="O21" s="23" t="s">
        <v>107</v>
      </c>
      <c r="P21" s="23" t="s">
        <v>108</v>
      </c>
      <c r="Q21" s="27">
        <v>44378</v>
      </c>
      <c r="R21" s="27">
        <v>44387</v>
      </c>
      <c r="S21" s="27">
        <v>44530</v>
      </c>
      <c r="T21" s="27">
        <v>44530</v>
      </c>
      <c r="U21" s="26"/>
    </row>
    <row r="22" spans="1:21" ht="91.5" customHeight="1">
      <c r="A22" s="9">
        <v>16</v>
      </c>
      <c r="B22" s="10" t="s">
        <v>29</v>
      </c>
      <c r="C22" s="11" t="s">
        <v>30</v>
      </c>
      <c r="D22" s="12" t="s">
        <v>109</v>
      </c>
      <c r="E22" s="13" t="s">
        <v>110</v>
      </c>
      <c r="F22" s="9" t="s">
        <v>33</v>
      </c>
      <c r="G22" s="9" t="s">
        <v>74</v>
      </c>
      <c r="H22" s="9" t="s">
        <v>111</v>
      </c>
      <c r="I22" s="9">
        <f t="shared" si="0"/>
        <v>20</v>
      </c>
      <c r="J22" s="9"/>
      <c r="K22" s="22"/>
      <c r="L22" s="9">
        <v>20</v>
      </c>
      <c r="M22" s="9"/>
      <c r="N22" s="9" t="s">
        <v>112</v>
      </c>
      <c r="O22" s="23" t="s">
        <v>113</v>
      </c>
      <c r="P22" s="23" t="s">
        <v>114</v>
      </c>
      <c r="Q22" s="27">
        <v>44378</v>
      </c>
      <c r="R22" s="27">
        <v>44387</v>
      </c>
      <c r="S22" s="27">
        <v>44530</v>
      </c>
      <c r="T22" s="27">
        <v>44530</v>
      </c>
      <c r="U22" s="26"/>
    </row>
    <row r="23" spans="1:21" ht="40.5" customHeight="1">
      <c r="A23" s="9">
        <v>17</v>
      </c>
      <c r="B23" s="10" t="s">
        <v>29</v>
      </c>
      <c r="C23" s="11" t="s">
        <v>30</v>
      </c>
      <c r="D23" s="12" t="s">
        <v>115</v>
      </c>
      <c r="E23" s="13" t="s">
        <v>116</v>
      </c>
      <c r="F23" s="9" t="s">
        <v>33</v>
      </c>
      <c r="G23" s="9" t="s">
        <v>84</v>
      </c>
      <c r="H23" s="9" t="s">
        <v>117</v>
      </c>
      <c r="I23" s="9">
        <f t="shared" si="0"/>
        <v>20</v>
      </c>
      <c r="J23" s="9"/>
      <c r="K23" s="22"/>
      <c r="L23" s="9">
        <v>20</v>
      </c>
      <c r="M23" s="9"/>
      <c r="N23" s="9" t="s">
        <v>118</v>
      </c>
      <c r="O23" s="23" t="s">
        <v>119</v>
      </c>
      <c r="P23" s="23" t="s">
        <v>120</v>
      </c>
      <c r="Q23" s="27">
        <v>44378</v>
      </c>
      <c r="R23" s="27">
        <v>44387</v>
      </c>
      <c r="S23" s="27">
        <v>44530</v>
      </c>
      <c r="T23" s="27">
        <v>44530</v>
      </c>
      <c r="U23" s="26"/>
    </row>
    <row r="24" spans="1:21" ht="75.75" customHeight="1">
      <c r="A24" s="9">
        <v>18</v>
      </c>
      <c r="B24" s="10" t="s">
        <v>29</v>
      </c>
      <c r="C24" s="11" t="s">
        <v>30</v>
      </c>
      <c r="D24" s="12" t="s">
        <v>121</v>
      </c>
      <c r="E24" s="13" t="s">
        <v>122</v>
      </c>
      <c r="F24" s="9" t="s">
        <v>33</v>
      </c>
      <c r="G24" s="9" t="s">
        <v>84</v>
      </c>
      <c r="H24" s="9" t="s">
        <v>123</v>
      </c>
      <c r="I24" s="9">
        <f t="shared" si="0"/>
        <v>20</v>
      </c>
      <c r="J24" s="9"/>
      <c r="K24" s="22"/>
      <c r="L24" s="9">
        <v>20</v>
      </c>
      <c r="M24" s="9"/>
      <c r="N24" s="9" t="s">
        <v>118</v>
      </c>
      <c r="O24" s="23" t="s">
        <v>124</v>
      </c>
      <c r="P24" s="23" t="s">
        <v>125</v>
      </c>
      <c r="Q24" s="27">
        <v>44378</v>
      </c>
      <c r="R24" s="27">
        <v>44387</v>
      </c>
      <c r="S24" s="27">
        <v>44530</v>
      </c>
      <c r="T24" s="27">
        <v>44530</v>
      </c>
      <c r="U24" s="26"/>
    </row>
    <row r="25" spans="1:21" ht="52.5" customHeight="1">
      <c r="A25" s="9">
        <v>19</v>
      </c>
      <c r="B25" s="10" t="s">
        <v>29</v>
      </c>
      <c r="C25" s="11" t="s">
        <v>30</v>
      </c>
      <c r="D25" s="12" t="s">
        <v>82</v>
      </c>
      <c r="E25" s="13" t="s">
        <v>126</v>
      </c>
      <c r="F25" s="9" t="s">
        <v>33</v>
      </c>
      <c r="G25" s="9" t="s">
        <v>84</v>
      </c>
      <c r="H25" s="9" t="s">
        <v>85</v>
      </c>
      <c r="I25" s="9">
        <f t="shared" si="0"/>
        <v>20</v>
      </c>
      <c r="J25" s="9"/>
      <c r="K25" s="9"/>
      <c r="L25" s="9">
        <v>20</v>
      </c>
      <c r="M25" s="9"/>
      <c r="N25" s="9" t="s">
        <v>118</v>
      </c>
      <c r="O25" s="23" t="s">
        <v>127</v>
      </c>
      <c r="P25" s="23" t="s">
        <v>128</v>
      </c>
      <c r="Q25" s="27">
        <v>44378</v>
      </c>
      <c r="R25" s="27">
        <v>44387</v>
      </c>
      <c r="S25" s="27">
        <v>44530</v>
      </c>
      <c r="T25" s="27">
        <v>44530</v>
      </c>
      <c r="U25" s="26"/>
    </row>
    <row r="26" spans="1:21" ht="47.25" customHeight="1">
      <c r="A26" s="9">
        <v>20</v>
      </c>
      <c r="B26" s="10" t="s">
        <v>29</v>
      </c>
      <c r="C26" s="11" t="s">
        <v>30</v>
      </c>
      <c r="D26" s="12" t="s">
        <v>129</v>
      </c>
      <c r="E26" s="13" t="s">
        <v>130</v>
      </c>
      <c r="F26" s="9" t="s">
        <v>33</v>
      </c>
      <c r="G26" s="9" t="s">
        <v>131</v>
      </c>
      <c r="H26" s="9" t="s">
        <v>132</v>
      </c>
      <c r="I26" s="9">
        <f t="shared" si="0"/>
        <v>20</v>
      </c>
      <c r="J26" s="9"/>
      <c r="K26" s="22"/>
      <c r="L26" s="9">
        <v>20</v>
      </c>
      <c r="M26" s="9"/>
      <c r="N26" s="9" t="s">
        <v>133</v>
      </c>
      <c r="O26" s="23" t="s">
        <v>134</v>
      </c>
      <c r="P26" s="23" t="s">
        <v>135</v>
      </c>
      <c r="Q26" s="27">
        <v>44378</v>
      </c>
      <c r="R26" s="27">
        <v>44387</v>
      </c>
      <c r="S26" s="27">
        <v>44530</v>
      </c>
      <c r="T26" s="27">
        <v>44530</v>
      </c>
      <c r="U26" s="26"/>
    </row>
    <row r="27" spans="1:21" ht="71.25">
      <c r="A27" s="9">
        <v>21</v>
      </c>
      <c r="B27" s="10" t="s">
        <v>29</v>
      </c>
      <c r="C27" s="11" t="s">
        <v>30</v>
      </c>
      <c r="D27" s="12" t="s">
        <v>136</v>
      </c>
      <c r="E27" s="13" t="s">
        <v>137</v>
      </c>
      <c r="F27" s="9" t="s">
        <v>33</v>
      </c>
      <c r="G27" s="9" t="s">
        <v>131</v>
      </c>
      <c r="H27" s="9" t="s">
        <v>138</v>
      </c>
      <c r="I27" s="9">
        <f t="shared" si="0"/>
        <v>20</v>
      </c>
      <c r="J27" s="9"/>
      <c r="K27" s="22"/>
      <c r="L27" s="9">
        <v>20</v>
      </c>
      <c r="M27" s="9"/>
      <c r="N27" s="9" t="s">
        <v>133</v>
      </c>
      <c r="O27" s="23" t="s">
        <v>139</v>
      </c>
      <c r="P27" s="23" t="s">
        <v>140</v>
      </c>
      <c r="Q27" s="27">
        <v>44378</v>
      </c>
      <c r="R27" s="27">
        <v>44387</v>
      </c>
      <c r="S27" s="27">
        <v>44530</v>
      </c>
      <c r="T27" s="27">
        <v>44530</v>
      </c>
      <c r="U27" s="26"/>
    </row>
    <row r="28" spans="1:21" ht="51" customHeight="1">
      <c r="A28" s="9">
        <v>22</v>
      </c>
      <c r="B28" s="10" t="s">
        <v>29</v>
      </c>
      <c r="C28" s="11" t="s">
        <v>30</v>
      </c>
      <c r="D28" s="12" t="s">
        <v>141</v>
      </c>
      <c r="E28" s="13" t="s">
        <v>142</v>
      </c>
      <c r="F28" s="9" t="s">
        <v>33</v>
      </c>
      <c r="G28" s="9" t="s">
        <v>45</v>
      </c>
      <c r="H28" s="9" t="s">
        <v>143</v>
      </c>
      <c r="I28" s="9">
        <f t="shared" si="0"/>
        <v>20</v>
      </c>
      <c r="J28" s="9"/>
      <c r="K28" s="22"/>
      <c r="L28" s="9">
        <v>20</v>
      </c>
      <c r="M28" s="9"/>
      <c r="N28" s="9" t="s">
        <v>144</v>
      </c>
      <c r="O28" s="23" t="s">
        <v>145</v>
      </c>
      <c r="P28" s="23" t="s">
        <v>146</v>
      </c>
      <c r="Q28" s="27">
        <v>44378</v>
      </c>
      <c r="R28" s="27">
        <v>44387</v>
      </c>
      <c r="S28" s="27">
        <v>44530</v>
      </c>
      <c r="T28" s="27">
        <v>44530</v>
      </c>
      <c r="U28" s="26"/>
    </row>
    <row r="29" spans="1:21" ht="66.75" customHeight="1">
      <c r="A29" s="9">
        <v>23</v>
      </c>
      <c r="B29" s="10" t="s">
        <v>29</v>
      </c>
      <c r="C29" s="11" t="s">
        <v>30</v>
      </c>
      <c r="D29" s="12" t="s">
        <v>147</v>
      </c>
      <c r="E29" s="13" t="s">
        <v>148</v>
      </c>
      <c r="F29" s="9" t="s">
        <v>33</v>
      </c>
      <c r="G29" s="9" t="s">
        <v>131</v>
      </c>
      <c r="H29" s="9" t="s">
        <v>149</v>
      </c>
      <c r="I29" s="9">
        <f t="shared" si="0"/>
        <v>200</v>
      </c>
      <c r="J29" s="9">
        <v>200</v>
      </c>
      <c r="K29" s="22"/>
      <c r="L29" s="9"/>
      <c r="M29" s="9"/>
      <c r="N29" s="9" t="s">
        <v>36</v>
      </c>
      <c r="O29" s="23" t="s">
        <v>150</v>
      </c>
      <c r="P29" s="23" t="s">
        <v>38</v>
      </c>
      <c r="Q29" s="27">
        <v>44348</v>
      </c>
      <c r="R29" s="27">
        <v>44367</v>
      </c>
      <c r="S29" s="27">
        <v>44530</v>
      </c>
      <c r="T29" s="27">
        <v>44530</v>
      </c>
      <c r="U29" s="26"/>
    </row>
    <row r="30" spans="1:21" ht="55.5" customHeight="1">
      <c r="A30" s="9">
        <v>24</v>
      </c>
      <c r="B30" s="14" t="s">
        <v>29</v>
      </c>
      <c r="C30" s="15" t="s">
        <v>151</v>
      </c>
      <c r="D30" s="12" t="s">
        <v>152</v>
      </c>
      <c r="E30" s="12" t="s">
        <v>153</v>
      </c>
      <c r="F30" s="9" t="s">
        <v>33</v>
      </c>
      <c r="G30" s="9" t="s">
        <v>131</v>
      </c>
      <c r="H30" s="9" t="s">
        <v>149</v>
      </c>
      <c r="I30" s="9">
        <f t="shared" si="0"/>
        <v>70</v>
      </c>
      <c r="J30" s="9">
        <v>70</v>
      </c>
      <c r="K30" s="22"/>
      <c r="L30" s="9"/>
      <c r="M30" s="9"/>
      <c r="N30" s="9" t="s">
        <v>36</v>
      </c>
      <c r="O30" s="23" t="s">
        <v>154</v>
      </c>
      <c r="P30" s="23" t="s">
        <v>155</v>
      </c>
      <c r="Q30" s="27">
        <v>44348</v>
      </c>
      <c r="R30" s="27">
        <v>44367</v>
      </c>
      <c r="S30" s="27">
        <v>44530</v>
      </c>
      <c r="T30" s="27">
        <v>44530</v>
      </c>
      <c r="U30" s="26"/>
    </row>
    <row r="31" spans="1:21" ht="49.5" customHeight="1">
      <c r="A31" s="9">
        <v>25</v>
      </c>
      <c r="B31" s="10" t="s">
        <v>29</v>
      </c>
      <c r="C31" s="11" t="s">
        <v>30</v>
      </c>
      <c r="D31" s="16" t="s">
        <v>156</v>
      </c>
      <c r="E31" s="12" t="s">
        <v>157</v>
      </c>
      <c r="F31" s="9" t="s">
        <v>33</v>
      </c>
      <c r="G31" s="9" t="s">
        <v>158</v>
      </c>
      <c r="H31" s="9" t="s">
        <v>159</v>
      </c>
      <c r="I31" s="9"/>
      <c r="J31" s="9"/>
      <c r="K31" s="22"/>
      <c r="L31" s="9"/>
      <c r="M31" s="9">
        <v>1300</v>
      </c>
      <c r="N31" s="9" t="s">
        <v>61</v>
      </c>
      <c r="O31" s="23" t="s">
        <v>160</v>
      </c>
      <c r="P31" s="23" t="s">
        <v>38</v>
      </c>
      <c r="Q31" s="27">
        <v>44348</v>
      </c>
      <c r="R31" s="27">
        <v>44357</v>
      </c>
      <c r="S31" s="27">
        <v>44530</v>
      </c>
      <c r="T31" s="27">
        <v>44530</v>
      </c>
      <c r="U31" s="26"/>
    </row>
    <row r="32" spans="1:21" ht="120.75" customHeight="1">
      <c r="A32" s="9">
        <v>26</v>
      </c>
      <c r="B32" s="10" t="s">
        <v>29</v>
      </c>
      <c r="C32" s="11" t="s">
        <v>30</v>
      </c>
      <c r="D32" s="16" t="s">
        <v>161</v>
      </c>
      <c r="E32" s="12" t="s">
        <v>162</v>
      </c>
      <c r="F32" s="9" t="s">
        <v>33</v>
      </c>
      <c r="G32" s="9" t="s">
        <v>34</v>
      </c>
      <c r="H32" s="9" t="s">
        <v>163</v>
      </c>
      <c r="I32" s="9"/>
      <c r="J32" s="9"/>
      <c r="K32" s="22"/>
      <c r="L32" s="9"/>
      <c r="M32" s="9">
        <v>850</v>
      </c>
      <c r="N32" s="9" t="s">
        <v>164</v>
      </c>
      <c r="O32" s="23" t="s">
        <v>165</v>
      </c>
      <c r="P32" s="23" t="s">
        <v>166</v>
      </c>
      <c r="Q32" s="27">
        <v>44348</v>
      </c>
      <c r="R32" s="27">
        <v>44357</v>
      </c>
      <c r="S32" s="27">
        <v>44530</v>
      </c>
      <c r="T32" s="27">
        <v>44530</v>
      </c>
      <c r="U32" s="26"/>
    </row>
    <row r="33" spans="1:21" ht="153" customHeight="1">
      <c r="A33" s="9">
        <v>27</v>
      </c>
      <c r="B33" s="14" t="s">
        <v>29</v>
      </c>
      <c r="C33" s="11" t="s">
        <v>151</v>
      </c>
      <c r="D33" s="16" t="s">
        <v>167</v>
      </c>
      <c r="E33" s="12" t="s">
        <v>168</v>
      </c>
      <c r="F33" s="9" t="s">
        <v>33</v>
      </c>
      <c r="G33" s="9" t="s">
        <v>169</v>
      </c>
      <c r="H33" s="9" t="s">
        <v>169</v>
      </c>
      <c r="I33" s="9"/>
      <c r="J33" s="9"/>
      <c r="K33" s="22"/>
      <c r="L33" s="9"/>
      <c r="M33" s="9">
        <v>850</v>
      </c>
      <c r="N33" s="9" t="s">
        <v>170</v>
      </c>
      <c r="O33" s="23" t="s">
        <v>171</v>
      </c>
      <c r="P33" s="23" t="s">
        <v>172</v>
      </c>
      <c r="Q33" s="27">
        <v>44348</v>
      </c>
      <c r="R33" s="27">
        <v>44357</v>
      </c>
      <c r="S33" s="27">
        <v>44530</v>
      </c>
      <c r="T33" s="27">
        <v>44530</v>
      </c>
      <c r="U33" s="26"/>
    </row>
    <row r="34" spans="1:21" ht="31.5" customHeight="1">
      <c r="A34" s="9"/>
      <c r="B34" s="9"/>
      <c r="C34" s="9"/>
      <c r="D34" s="7" t="s">
        <v>173</v>
      </c>
      <c r="E34" s="7"/>
      <c r="F34" s="7"/>
      <c r="G34" s="7"/>
      <c r="H34" s="7"/>
      <c r="I34" s="9">
        <f aca="true" t="shared" si="1" ref="I34:I57">SUM(J34:M34)</f>
        <v>8771</v>
      </c>
      <c r="J34" s="9">
        <f>SUM(J35:J58)</f>
        <v>2785</v>
      </c>
      <c r="K34" s="9">
        <f>SUM(K35:K58)</f>
        <v>1664</v>
      </c>
      <c r="L34" s="9">
        <f>SUM(L35:L58)</f>
        <v>1322</v>
      </c>
      <c r="M34" s="9">
        <f>SUM(M35:M58)</f>
        <v>3000</v>
      </c>
      <c r="N34" s="9"/>
      <c r="O34" s="23"/>
      <c r="P34" s="23"/>
      <c r="Q34" s="28"/>
      <c r="R34" s="28"/>
      <c r="S34" s="27"/>
      <c r="T34" s="27"/>
      <c r="U34" s="26"/>
    </row>
    <row r="35" spans="1:21" ht="175.5" customHeight="1">
      <c r="A35" s="9">
        <v>1</v>
      </c>
      <c r="B35" s="14" t="s">
        <v>174</v>
      </c>
      <c r="C35" s="15" t="s">
        <v>175</v>
      </c>
      <c r="D35" s="12" t="s">
        <v>176</v>
      </c>
      <c r="E35" s="13" t="s">
        <v>177</v>
      </c>
      <c r="F35" s="9"/>
      <c r="G35" s="9" t="s">
        <v>34</v>
      </c>
      <c r="H35" s="9"/>
      <c r="I35" s="9">
        <f t="shared" si="1"/>
        <v>300</v>
      </c>
      <c r="J35" s="9"/>
      <c r="K35" s="22">
        <v>300</v>
      </c>
      <c r="L35" s="9"/>
      <c r="M35" s="9"/>
      <c r="N35" s="9" t="s">
        <v>36</v>
      </c>
      <c r="O35" s="23" t="s">
        <v>178</v>
      </c>
      <c r="P35" s="23" t="s">
        <v>179</v>
      </c>
      <c r="Q35" s="27">
        <v>44427</v>
      </c>
      <c r="R35" s="27">
        <v>44428</v>
      </c>
      <c r="S35" s="27">
        <v>44530</v>
      </c>
      <c r="T35" s="27">
        <v>44530</v>
      </c>
      <c r="U35" s="26"/>
    </row>
    <row r="36" spans="1:21" ht="171.75" customHeight="1">
      <c r="A36" s="9">
        <v>2</v>
      </c>
      <c r="B36" s="14" t="s">
        <v>174</v>
      </c>
      <c r="C36" s="15" t="s">
        <v>175</v>
      </c>
      <c r="D36" s="12" t="s">
        <v>180</v>
      </c>
      <c r="E36" s="13" t="s">
        <v>181</v>
      </c>
      <c r="F36" s="9"/>
      <c r="G36" s="9" t="s">
        <v>131</v>
      </c>
      <c r="H36" s="9"/>
      <c r="I36" s="9">
        <f t="shared" si="1"/>
        <v>300</v>
      </c>
      <c r="J36" s="9"/>
      <c r="K36" s="9"/>
      <c r="L36" s="9">
        <v>300</v>
      </c>
      <c r="M36" s="9"/>
      <c r="N36" s="9" t="s">
        <v>36</v>
      </c>
      <c r="O36" s="23" t="s">
        <v>182</v>
      </c>
      <c r="P36" s="23" t="s">
        <v>183</v>
      </c>
      <c r="Q36" s="27">
        <v>44427</v>
      </c>
      <c r="R36" s="28">
        <v>44429</v>
      </c>
      <c r="S36" s="27">
        <v>44530</v>
      </c>
      <c r="T36" s="27">
        <v>44530</v>
      </c>
      <c r="U36" s="26"/>
    </row>
    <row r="37" spans="1:21" ht="178.5" customHeight="1">
      <c r="A37" s="9">
        <v>3</v>
      </c>
      <c r="B37" s="14" t="s">
        <v>174</v>
      </c>
      <c r="C37" s="15" t="s">
        <v>175</v>
      </c>
      <c r="D37" s="12" t="s">
        <v>184</v>
      </c>
      <c r="E37" s="13" t="s">
        <v>185</v>
      </c>
      <c r="F37" s="9"/>
      <c r="G37" s="9" t="s">
        <v>74</v>
      </c>
      <c r="H37" s="9"/>
      <c r="I37" s="9">
        <f t="shared" si="1"/>
        <v>200</v>
      </c>
      <c r="J37" s="9"/>
      <c r="K37" s="9"/>
      <c r="L37" s="9">
        <v>200</v>
      </c>
      <c r="M37" s="9"/>
      <c r="N37" s="9" t="s">
        <v>36</v>
      </c>
      <c r="O37" s="23" t="s">
        <v>186</v>
      </c>
      <c r="P37" s="23" t="s">
        <v>187</v>
      </c>
      <c r="Q37" s="27">
        <v>44427</v>
      </c>
      <c r="R37" s="28">
        <v>44429</v>
      </c>
      <c r="S37" s="27">
        <v>44530</v>
      </c>
      <c r="T37" s="27">
        <v>44530</v>
      </c>
      <c r="U37" s="26"/>
    </row>
    <row r="38" spans="1:21" ht="171" customHeight="1">
      <c r="A38" s="9">
        <v>4</v>
      </c>
      <c r="B38" s="14" t="s">
        <v>174</v>
      </c>
      <c r="C38" s="15" t="s">
        <v>175</v>
      </c>
      <c r="D38" s="12" t="s">
        <v>188</v>
      </c>
      <c r="E38" s="13" t="s">
        <v>189</v>
      </c>
      <c r="F38" s="9"/>
      <c r="G38" s="9" t="s">
        <v>84</v>
      </c>
      <c r="H38" s="9"/>
      <c r="I38" s="9">
        <f t="shared" si="1"/>
        <v>300</v>
      </c>
      <c r="J38" s="9"/>
      <c r="K38" s="9"/>
      <c r="L38" s="9">
        <v>300</v>
      </c>
      <c r="M38" s="9"/>
      <c r="N38" s="9" t="s">
        <v>36</v>
      </c>
      <c r="O38" s="23" t="s">
        <v>190</v>
      </c>
      <c r="P38" s="23" t="s">
        <v>191</v>
      </c>
      <c r="Q38" s="27">
        <v>44427</v>
      </c>
      <c r="R38" s="28">
        <v>44429</v>
      </c>
      <c r="S38" s="27">
        <v>44530</v>
      </c>
      <c r="T38" s="27">
        <v>44530</v>
      </c>
      <c r="U38" s="26"/>
    </row>
    <row r="39" spans="1:21" ht="173.25" customHeight="1">
      <c r="A39" s="9">
        <v>5</v>
      </c>
      <c r="B39" s="14" t="s">
        <v>174</v>
      </c>
      <c r="C39" s="15" t="s">
        <v>175</v>
      </c>
      <c r="D39" s="12" t="s">
        <v>192</v>
      </c>
      <c r="E39" s="13" t="s">
        <v>193</v>
      </c>
      <c r="F39" s="9"/>
      <c r="G39" s="9" t="s">
        <v>104</v>
      </c>
      <c r="H39" s="9"/>
      <c r="I39" s="9">
        <f t="shared" si="1"/>
        <v>300</v>
      </c>
      <c r="J39" s="9"/>
      <c r="K39" s="9"/>
      <c r="L39" s="9">
        <v>300</v>
      </c>
      <c r="M39" s="9"/>
      <c r="N39" s="9" t="s">
        <v>36</v>
      </c>
      <c r="O39" s="23" t="s">
        <v>194</v>
      </c>
      <c r="P39" s="23" t="s">
        <v>195</v>
      </c>
      <c r="Q39" s="27">
        <v>44427</v>
      </c>
      <c r="R39" s="28">
        <v>44429</v>
      </c>
      <c r="S39" s="27">
        <v>44530</v>
      </c>
      <c r="T39" s="27">
        <v>44530</v>
      </c>
      <c r="U39" s="26"/>
    </row>
    <row r="40" spans="1:21" ht="119.25" customHeight="1">
      <c r="A40" s="9">
        <v>6</v>
      </c>
      <c r="B40" s="14" t="s">
        <v>174</v>
      </c>
      <c r="C40" s="17" t="s">
        <v>196</v>
      </c>
      <c r="D40" s="12" t="s">
        <v>197</v>
      </c>
      <c r="E40" s="13" t="s">
        <v>198</v>
      </c>
      <c r="F40" s="9"/>
      <c r="G40" s="9" t="s">
        <v>34</v>
      </c>
      <c r="H40" s="9"/>
      <c r="I40" s="9">
        <f t="shared" si="1"/>
        <v>200</v>
      </c>
      <c r="J40" s="9">
        <v>200</v>
      </c>
      <c r="K40" s="9"/>
      <c r="L40" s="9"/>
      <c r="M40" s="9"/>
      <c r="N40" s="9" t="s">
        <v>36</v>
      </c>
      <c r="O40" s="23" t="s">
        <v>199</v>
      </c>
      <c r="P40" s="23" t="s">
        <v>200</v>
      </c>
      <c r="Q40" s="27">
        <v>44427</v>
      </c>
      <c r="R40" s="28">
        <v>44418</v>
      </c>
      <c r="S40" s="27">
        <v>44530</v>
      </c>
      <c r="T40" s="27">
        <v>44530</v>
      </c>
      <c r="U40" s="26"/>
    </row>
    <row r="41" spans="1:21" ht="84.75" customHeight="1">
      <c r="A41" s="9">
        <v>7</v>
      </c>
      <c r="B41" s="14" t="s">
        <v>174</v>
      </c>
      <c r="C41" s="11" t="s">
        <v>201</v>
      </c>
      <c r="D41" s="12" t="s">
        <v>202</v>
      </c>
      <c r="E41" s="13" t="s">
        <v>203</v>
      </c>
      <c r="F41" s="9"/>
      <c r="G41" s="9" t="s">
        <v>45</v>
      </c>
      <c r="H41" s="9"/>
      <c r="I41" s="9">
        <f t="shared" si="1"/>
        <v>240</v>
      </c>
      <c r="J41" s="9">
        <v>191</v>
      </c>
      <c r="K41" s="9">
        <f>49</f>
        <v>49</v>
      </c>
      <c r="L41" s="9"/>
      <c r="M41" s="9"/>
      <c r="N41" s="9" t="s">
        <v>36</v>
      </c>
      <c r="O41" s="23" t="s">
        <v>204</v>
      </c>
      <c r="P41" s="23" t="s">
        <v>205</v>
      </c>
      <c r="Q41" s="27">
        <v>44367</v>
      </c>
      <c r="R41" s="28">
        <v>44357</v>
      </c>
      <c r="S41" s="27">
        <v>44530</v>
      </c>
      <c r="T41" s="27">
        <v>44530</v>
      </c>
      <c r="U41" s="26"/>
    </row>
    <row r="42" spans="1:21" ht="54" customHeight="1">
      <c r="A42" s="9">
        <v>8</v>
      </c>
      <c r="B42" s="14" t="s">
        <v>174</v>
      </c>
      <c r="C42" s="17" t="s">
        <v>196</v>
      </c>
      <c r="D42" s="12" t="s">
        <v>206</v>
      </c>
      <c r="E42" s="13" t="s">
        <v>207</v>
      </c>
      <c r="F42" s="9"/>
      <c r="G42" s="9" t="s">
        <v>131</v>
      </c>
      <c r="H42" s="9"/>
      <c r="I42" s="9">
        <f t="shared" si="1"/>
        <v>1959</v>
      </c>
      <c r="J42" s="9">
        <v>1959</v>
      </c>
      <c r="K42" s="9"/>
      <c r="L42" s="9"/>
      <c r="M42" s="9"/>
      <c r="N42" s="9" t="s">
        <v>36</v>
      </c>
      <c r="O42" s="23" t="s">
        <v>208</v>
      </c>
      <c r="P42" s="23" t="s">
        <v>209</v>
      </c>
      <c r="Q42" s="27">
        <v>44367</v>
      </c>
      <c r="R42" s="28">
        <v>44357</v>
      </c>
      <c r="S42" s="27">
        <v>44530</v>
      </c>
      <c r="T42" s="27">
        <v>44530</v>
      </c>
      <c r="U42" s="26"/>
    </row>
    <row r="43" spans="1:21" ht="58.5" customHeight="1">
      <c r="A43" s="9">
        <v>9</v>
      </c>
      <c r="B43" s="9"/>
      <c r="C43" s="9"/>
      <c r="D43" s="12" t="s">
        <v>210</v>
      </c>
      <c r="E43" s="13" t="s">
        <v>211</v>
      </c>
      <c r="F43" s="9"/>
      <c r="G43" s="9" t="s">
        <v>34</v>
      </c>
      <c r="H43" s="9" t="s">
        <v>35</v>
      </c>
      <c r="I43" s="9">
        <f t="shared" si="1"/>
        <v>20</v>
      </c>
      <c r="J43" s="9"/>
      <c r="K43" s="9"/>
      <c r="L43" s="9">
        <v>20</v>
      </c>
      <c r="M43" s="9"/>
      <c r="N43" s="9" t="s">
        <v>212</v>
      </c>
      <c r="O43" s="23" t="s">
        <v>213</v>
      </c>
      <c r="P43" s="23" t="s">
        <v>214</v>
      </c>
      <c r="Q43" s="22" t="s">
        <v>215</v>
      </c>
      <c r="R43" s="28">
        <v>44375</v>
      </c>
      <c r="S43" s="27">
        <v>44530</v>
      </c>
      <c r="T43" s="27">
        <v>44530</v>
      </c>
      <c r="U43" s="26"/>
    </row>
    <row r="44" spans="1:21" ht="57">
      <c r="A44" s="9">
        <v>10</v>
      </c>
      <c r="B44" s="9"/>
      <c r="C44" s="9"/>
      <c r="D44" s="12" t="s">
        <v>216</v>
      </c>
      <c r="E44" s="13" t="s">
        <v>217</v>
      </c>
      <c r="F44" s="9"/>
      <c r="G44" s="9" t="s">
        <v>34</v>
      </c>
      <c r="H44" s="9" t="s">
        <v>163</v>
      </c>
      <c r="I44" s="9">
        <f t="shared" si="1"/>
        <v>20</v>
      </c>
      <c r="J44" s="9"/>
      <c r="K44" s="9"/>
      <c r="L44" s="9">
        <v>20</v>
      </c>
      <c r="M44" s="9"/>
      <c r="N44" s="9" t="s">
        <v>164</v>
      </c>
      <c r="O44" s="23" t="s">
        <v>218</v>
      </c>
      <c r="P44" s="23" t="s">
        <v>219</v>
      </c>
      <c r="Q44" s="22" t="s">
        <v>215</v>
      </c>
      <c r="R44" s="28">
        <v>44375</v>
      </c>
      <c r="S44" s="27">
        <v>44530</v>
      </c>
      <c r="T44" s="27">
        <v>44530</v>
      </c>
      <c r="U44" s="26"/>
    </row>
    <row r="45" spans="1:21" ht="57">
      <c r="A45" s="9">
        <v>11</v>
      </c>
      <c r="B45" s="9"/>
      <c r="C45" s="9"/>
      <c r="D45" s="12" t="s">
        <v>220</v>
      </c>
      <c r="E45" s="13" t="s">
        <v>217</v>
      </c>
      <c r="F45" s="9"/>
      <c r="G45" s="9" t="s">
        <v>34</v>
      </c>
      <c r="H45" s="9" t="s">
        <v>221</v>
      </c>
      <c r="I45" s="9">
        <f t="shared" si="1"/>
        <v>20</v>
      </c>
      <c r="J45" s="9"/>
      <c r="K45" s="9"/>
      <c r="L45" s="9">
        <v>20</v>
      </c>
      <c r="M45" s="9"/>
      <c r="N45" s="9" t="s">
        <v>164</v>
      </c>
      <c r="O45" s="23" t="s">
        <v>222</v>
      </c>
      <c r="P45" s="23" t="s">
        <v>219</v>
      </c>
      <c r="Q45" s="22" t="s">
        <v>215</v>
      </c>
      <c r="R45" s="28">
        <v>44375</v>
      </c>
      <c r="S45" s="27">
        <v>44530</v>
      </c>
      <c r="T45" s="27">
        <v>44530</v>
      </c>
      <c r="U45" s="26"/>
    </row>
    <row r="46" spans="1:21" ht="140.25" customHeight="1">
      <c r="A46" s="9">
        <v>12</v>
      </c>
      <c r="B46" s="9"/>
      <c r="C46" s="9"/>
      <c r="D46" s="12" t="s">
        <v>223</v>
      </c>
      <c r="E46" s="13" t="s">
        <v>224</v>
      </c>
      <c r="F46" s="9"/>
      <c r="G46" s="9" t="s">
        <v>45</v>
      </c>
      <c r="H46" s="9" t="s">
        <v>70</v>
      </c>
      <c r="I46" s="9">
        <f t="shared" si="1"/>
        <v>20</v>
      </c>
      <c r="J46" s="9"/>
      <c r="K46" s="9"/>
      <c r="L46" s="9">
        <v>20</v>
      </c>
      <c r="M46" s="9"/>
      <c r="N46" s="9" t="s">
        <v>144</v>
      </c>
      <c r="O46" s="23" t="s">
        <v>225</v>
      </c>
      <c r="P46" s="23" t="s">
        <v>226</v>
      </c>
      <c r="Q46" s="22" t="s">
        <v>215</v>
      </c>
      <c r="R46" s="28">
        <v>44375</v>
      </c>
      <c r="S46" s="27">
        <v>44530</v>
      </c>
      <c r="T46" s="27">
        <v>44530</v>
      </c>
      <c r="U46" s="26"/>
    </row>
    <row r="47" spans="1:21" ht="122.25" customHeight="1">
      <c r="A47" s="9">
        <v>13</v>
      </c>
      <c r="B47" s="9"/>
      <c r="C47" s="9"/>
      <c r="D47" s="12" t="s">
        <v>227</v>
      </c>
      <c r="E47" s="13" t="s">
        <v>224</v>
      </c>
      <c r="F47" s="9"/>
      <c r="G47" s="9" t="s">
        <v>45</v>
      </c>
      <c r="H47" s="9" t="s">
        <v>228</v>
      </c>
      <c r="I47" s="9">
        <f t="shared" si="1"/>
        <v>20</v>
      </c>
      <c r="J47" s="9"/>
      <c r="K47" s="9"/>
      <c r="L47" s="9">
        <v>20</v>
      </c>
      <c r="M47" s="9"/>
      <c r="N47" s="9" t="s">
        <v>144</v>
      </c>
      <c r="O47" s="23" t="s">
        <v>229</v>
      </c>
      <c r="P47" s="23" t="s">
        <v>230</v>
      </c>
      <c r="Q47" s="22" t="s">
        <v>215</v>
      </c>
      <c r="R47" s="28">
        <v>44375</v>
      </c>
      <c r="S47" s="27">
        <v>44530</v>
      </c>
      <c r="T47" s="27">
        <v>44530</v>
      </c>
      <c r="U47" s="26"/>
    </row>
    <row r="48" spans="1:21" ht="90" customHeight="1">
      <c r="A48" s="9">
        <v>14</v>
      </c>
      <c r="B48" s="9"/>
      <c r="C48" s="9"/>
      <c r="D48" s="12" t="s">
        <v>231</v>
      </c>
      <c r="E48" s="13" t="s">
        <v>232</v>
      </c>
      <c r="F48" s="9"/>
      <c r="G48" s="9" t="s">
        <v>233</v>
      </c>
      <c r="H48" s="9" t="s">
        <v>234</v>
      </c>
      <c r="I48" s="9">
        <f t="shared" si="1"/>
        <v>20</v>
      </c>
      <c r="J48" s="9"/>
      <c r="K48" s="9"/>
      <c r="L48" s="9">
        <v>20</v>
      </c>
      <c r="M48" s="9"/>
      <c r="N48" s="9" t="s">
        <v>235</v>
      </c>
      <c r="O48" s="23" t="s">
        <v>236</v>
      </c>
      <c r="P48" s="23" t="s">
        <v>237</v>
      </c>
      <c r="Q48" s="22" t="s">
        <v>215</v>
      </c>
      <c r="R48" s="28">
        <v>44375</v>
      </c>
      <c r="S48" s="27">
        <v>44530</v>
      </c>
      <c r="T48" s="27">
        <v>44530</v>
      </c>
      <c r="U48" s="26"/>
    </row>
    <row r="49" spans="1:21" ht="80.25" customHeight="1">
      <c r="A49" s="9">
        <v>15</v>
      </c>
      <c r="B49" s="9"/>
      <c r="C49" s="9"/>
      <c r="D49" s="12" t="s">
        <v>238</v>
      </c>
      <c r="E49" s="13" t="s">
        <v>239</v>
      </c>
      <c r="F49" s="9"/>
      <c r="G49" s="9" t="s">
        <v>233</v>
      </c>
      <c r="H49" s="9" t="s">
        <v>240</v>
      </c>
      <c r="I49" s="9">
        <f t="shared" si="1"/>
        <v>20</v>
      </c>
      <c r="J49" s="9"/>
      <c r="K49" s="9"/>
      <c r="L49" s="9">
        <v>20</v>
      </c>
      <c r="M49" s="9"/>
      <c r="N49" s="9" t="s">
        <v>235</v>
      </c>
      <c r="O49" s="23" t="s">
        <v>241</v>
      </c>
      <c r="P49" s="23" t="s">
        <v>242</v>
      </c>
      <c r="Q49" s="22" t="s">
        <v>215</v>
      </c>
      <c r="R49" s="28">
        <v>44375</v>
      </c>
      <c r="S49" s="27">
        <v>44530</v>
      </c>
      <c r="T49" s="27">
        <v>44530</v>
      </c>
      <c r="U49" s="26"/>
    </row>
    <row r="50" spans="1:21" ht="114.75" customHeight="1">
      <c r="A50" s="9">
        <v>16</v>
      </c>
      <c r="B50" s="9"/>
      <c r="C50" s="9"/>
      <c r="D50" s="12" t="s">
        <v>243</v>
      </c>
      <c r="E50" s="13" t="s">
        <v>244</v>
      </c>
      <c r="F50" s="9"/>
      <c r="G50" s="9" t="s">
        <v>84</v>
      </c>
      <c r="H50" s="9" t="s">
        <v>245</v>
      </c>
      <c r="I50" s="9">
        <f t="shared" si="1"/>
        <v>20</v>
      </c>
      <c r="J50" s="9"/>
      <c r="K50" s="9"/>
      <c r="L50" s="9">
        <v>20</v>
      </c>
      <c r="M50" s="9"/>
      <c r="N50" s="9" t="s">
        <v>118</v>
      </c>
      <c r="O50" s="23" t="s">
        <v>246</v>
      </c>
      <c r="P50" s="23" t="s">
        <v>247</v>
      </c>
      <c r="Q50" s="22" t="s">
        <v>215</v>
      </c>
      <c r="R50" s="28">
        <v>44375</v>
      </c>
      <c r="S50" s="27">
        <v>44530</v>
      </c>
      <c r="T50" s="27">
        <v>44530</v>
      </c>
      <c r="U50" s="26"/>
    </row>
    <row r="51" spans="1:21" ht="63.75" customHeight="1">
      <c r="A51" s="9">
        <v>17</v>
      </c>
      <c r="B51" s="9"/>
      <c r="C51" s="9"/>
      <c r="D51" s="12" t="s">
        <v>248</v>
      </c>
      <c r="E51" s="13" t="s">
        <v>249</v>
      </c>
      <c r="F51" s="9"/>
      <c r="G51" s="9" t="s">
        <v>104</v>
      </c>
      <c r="H51" s="9" t="s">
        <v>250</v>
      </c>
      <c r="I51" s="9">
        <f t="shared" si="1"/>
        <v>20</v>
      </c>
      <c r="J51" s="9"/>
      <c r="K51" s="9"/>
      <c r="L51" s="9">
        <v>20</v>
      </c>
      <c r="M51" s="9"/>
      <c r="N51" s="9" t="s">
        <v>106</v>
      </c>
      <c r="O51" s="23" t="s">
        <v>251</v>
      </c>
      <c r="P51" s="23" t="s">
        <v>252</v>
      </c>
      <c r="Q51" s="28">
        <v>44419</v>
      </c>
      <c r="R51" s="28">
        <v>44419</v>
      </c>
      <c r="S51" s="27">
        <v>44530</v>
      </c>
      <c r="T51" s="27">
        <v>44530</v>
      </c>
      <c r="U51" s="26"/>
    </row>
    <row r="52" spans="1:21" ht="57">
      <c r="A52" s="9">
        <v>18</v>
      </c>
      <c r="B52" s="9"/>
      <c r="C52" s="9"/>
      <c r="D52" s="12" t="s">
        <v>253</v>
      </c>
      <c r="E52" s="13" t="s">
        <v>254</v>
      </c>
      <c r="F52" s="9"/>
      <c r="G52" s="9" t="s">
        <v>255</v>
      </c>
      <c r="H52" s="9" t="s">
        <v>255</v>
      </c>
      <c r="I52" s="9">
        <f t="shared" si="1"/>
        <v>12</v>
      </c>
      <c r="J52" s="9"/>
      <c r="K52" s="9">
        <v>12</v>
      </c>
      <c r="L52" s="9"/>
      <c r="M52" s="9"/>
      <c r="N52" s="9" t="s">
        <v>36</v>
      </c>
      <c r="O52" s="23" t="s">
        <v>256</v>
      </c>
      <c r="P52" s="23" t="s">
        <v>257</v>
      </c>
      <c r="Q52" s="22" t="s">
        <v>215</v>
      </c>
      <c r="R52" s="28">
        <v>44256</v>
      </c>
      <c r="S52" s="27">
        <v>44377</v>
      </c>
      <c r="T52" s="27">
        <v>44377</v>
      </c>
      <c r="U52" s="26"/>
    </row>
    <row r="53" spans="1:21" ht="57">
      <c r="A53" s="9">
        <v>19</v>
      </c>
      <c r="B53" s="9"/>
      <c r="C53" s="9"/>
      <c r="D53" s="12" t="s">
        <v>258</v>
      </c>
      <c r="E53" s="13" t="s">
        <v>259</v>
      </c>
      <c r="F53" s="9"/>
      <c r="G53" s="9" t="s">
        <v>255</v>
      </c>
      <c r="H53" s="9" t="s">
        <v>255</v>
      </c>
      <c r="I53" s="9">
        <f t="shared" si="1"/>
        <v>12</v>
      </c>
      <c r="J53" s="9"/>
      <c r="K53" s="9">
        <v>12</v>
      </c>
      <c r="L53" s="9"/>
      <c r="M53" s="9"/>
      <c r="N53" s="9" t="s">
        <v>36</v>
      </c>
      <c r="O53" s="23" t="s">
        <v>256</v>
      </c>
      <c r="P53" s="23" t="s">
        <v>257</v>
      </c>
      <c r="Q53" s="22" t="s">
        <v>215</v>
      </c>
      <c r="R53" s="28">
        <v>44378</v>
      </c>
      <c r="S53" s="27">
        <v>44560</v>
      </c>
      <c r="T53" s="27">
        <v>44560</v>
      </c>
      <c r="U53" s="26"/>
    </row>
    <row r="54" spans="1:21" ht="61.5" customHeight="1">
      <c r="A54" s="9">
        <v>20</v>
      </c>
      <c r="B54" s="9"/>
      <c r="C54" s="9"/>
      <c r="D54" s="12" t="s">
        <v>260</v>
      </c>
      <c r="E54" s="13" t="s">
        <v>261</v>
      </c>
      <c r="F54" s="9"/>
      <c r="G54" s="9" t="s">
        <v>255</v>
      </c>
      <c r="H54" s="9" t="s">
        <v>255</v>
      </c>
      <c r="I54" s="9">
        <f t="shared" si="1"/>
        <v>76</v>
      </c>
      <c r="J54" s="9"/>
      <c r="K54" s="9">
        <v>76</v>
      </c>
      <c r="L54" s="9"/>
      <c r="M54" s="9"/>
      <c r="N54" s="9" t="s">
        <v>36</v>
      </c>
      <c r="O54" s="23" t="s">
        <v>262</v>
      </c>
      <c r="P54" s="23" t="s">
        <v>263</v>
      </c>
      <c r="Q54" s="22" t="s">
        <v>215</v>
      </c>
      <c r="R54" s="28">
        <v>44256</v>
      </c>
      <c r="S54" s="27">
        <v>44407</v>
      </c>
      <c r="T54" s="27">
        <v>44407</v>
      </c>
      <c r="U54" s="26"/>
    </row>
    <row r="55" spans="1:21" ht="62.25" customHeight="1">
      <c r="A55" s="9">
        <v>21</v>
      </c>
      <c r="B55" s="9"/>
      <c r="C55" s="9"/>
      <c r="D55" s="12" t="s">
        <v>264</v>
      </c>
      <c r="E55" s="13" t="s">
        <v>261</v>
      </c>
      <c r="F55" s="9"/>
      <c r="G55" s="9" t="s">
        <v>255</v>
      </c>
      <c r="H55" s="9" t="s">
        <v>255</v>
      </c>
      <c r="I55" s="9">
        <f t="shared" si="1"/>
        <v>42</v>
      </c>
      <c r="J55" s="9"/>
      <c r="K55" s="9"/>
      <c r="L55" s="9">
        <v>42</v>
      </c>
      <c r="M55" s="9"/>
      <c r="N55" s="9" t="s">
        <v>36</v>
      </c>
      <c r="O55" s="23" t="s">
        <v>265</v>
      </c>
      <c r="P55" s="23" t="s">
        <v>266</v>
      </c>
      <c r="Q55" s="22" t="s">
        <v>215</v>
      </c>
      <c r="R55" s="28">
        <v>44378</v>
      </c>
      <c r="S55" s="27">
        <v>44560</v>
      </c>
      <c r="T55" s="27">
        <v>44560</v>
      </c>
      <c r="U55" s="26"/>
    </row>
    <row r="56" spans="1:21" ht="99.75" customHeight="1">
      <c r="A56" s="9">
        <v>22</v>
      </c>
      <c r="B56" s="9"/>
      <c r="C56" s="9"/>
      <c r="D56" s="9" t="s">
        <v>267</v>
      </c>
      <c r="E56" s="9" t="s">
        <v>268</v>
      </c>
      <c r="F56" s="9"/>
      <c r="G56" s="9" t="s">
        <v>255</v>
      </c>
      <c r="H56" s="9" t="s">
        <v>255</v>
      </c>
      <c r="I56" s="9">
        <f t="shared" si="1"/>
        <v>850</v>
      </c>
      <c r="J56" s="9">
        <v>300</v>
      </c>
      <c r="K56" s="9">
        <v>550</v>
      </c>
      <c r="L56" s="7"/>
      <c r="M56" s="7"/>
      <c r="N56" s="9" t="s">
        <v>269</v>
      </c>
      <c r="O56" s="23" t="s">
        <v>270</v>
      </c>
      <c r="P56" s="23" t="s">
        <v>271</v>
      </c>
      <c r="Q56" s="22" t="s">
        <v>215</v>
      </c>
      <c r="R56" s="28">
        <v>44197</v>
      </c>
      <c r="S56" s="27">
        <v>44560</v>
      </c>
      <c r="T56" s="27">
        <v>44560</v>
      </c>
      <c r="U56" s="26"/>
    </row>
    <row r="57" spans="1:21" ht="90" customHeight="1">
      <c r="A57" s="9">
        <v>23</v>
      </c>
      <c r="B57" s="9"/>
      <c r="C57" s="9"/>
      <c r="D57" s="12" t="s">
        <v>272</v>
      </c>
      <c r="E57" s="18" t="s">
        <v>273</v>
      </c>
      <c r="F57" s="9"/>
      <c r="G57" s="9" t="s">
        <v>255</v>
      </c>
      <c r="H57" s="9" t="s">
        <v>255</v>
      </c>
      <c r="I57" s="9">
        <f t="shared" si="1"/>
        <v>800</v>
      </c>
      <c r="J57" s="9">
        <v>135</v>
      </c>
      <c r="K57" s="9">
        <v>665</v>
      </c>
      <c r="L57" s="9"/>
      <c r="M57" s="9"/>
      <c r="N57" s="9" t="s">
        <v>274</v>
      </c>
      <c r="O57" s="23" t="s">
        <v>275</v>
      </c>
      <c r="P57" s="23" t="s">
        <v>276</v>
      </c>
      <c r="Q57" s="22" t="s">
        <v>215</v>
      </c>
      <c r="R57" s="28">
        <v>44256</v>
      </c>
      <c r="S57" s="27">
        <v>44560</v>
      </c>
      <c r="T57" s="27">
        <v>44560</v>
      </c>
      <c r="U57" s="26"/>
    </row>
    <row r="58" spans="1:21" ht="115.5" customHeight="1">
      <c r="A58" s="9">
        <v>24</v>
      </c>
      <c r="B58" s="9"/>
      <c r="C58" s="9"/>
      <c r="D58" s="19" t="s">
        <v>277</v>
      </c>
      <c r="E58" s="18" t="s">
        <v>278</v>
      </c>
      <c r="F58" s="9"/>
      <c r="G58" s="9" t="s">
        <v>255</v>
      </c>
      <c r="H58" s="9" t="s">
        <v>255</v>
      </c>
      <c r="I58" s="9"/>
      <c r="J58" s="9"/>
      <c r="K58" s="9"/>
      <c r="L58" s="9"/>
      <c r="M58" s="9">
        <v>3000</v>
      </c>
      <c r="N58" s="9" t="s">
        <v>269</v>
      </c>
      <c r="O58" s="23" t="s">
        <v>279</v>
      </c>
      <c r="P58" s="23" t="s">
        <v>280</v>
      </c>
      <c r="Q58" s="22" t="s">
        <v>215</v>
      </c>
      <c r="R58" s="28">
        <v>44197</v>
      </c>
      <c r="S58" s="27">
        <v>44560</v>
      </c>
      <c r="T58" s="27">
        <v>44560</v>
      </c>
      <c r="U58" s="26"/>
    </row>
    <row r="59" spans="1:21" ht="31.5" customHeight="1">
      <c r="A59" s="7" t="s">
        <v>281</v>
      </c>
      <c r="B59" s="7"/>
      <c r="C59" s="7"/>
      <c r="D59" s="7"/>
      <c r="E59" s="7"/>
      <c r="F59" s="7"/>
      <c r="G59" s="7"/>
      <c r="H59" s="7"/>
      <c r="I59" s="9">
        <v>0</v>
      </c>
      <c r="J59" s="9">
        <v>0</v>
      </c>
      <c r="K59" s="9">
        <v>0</v>
      </c>
      <c r="L59" s="9">
        <v>0</v>
      </c>
      <c r="M59" s="9">
        <v>0</v>
      </c>
      <c r="N59" s="9"/>
      <c r="O59" s="23"/>
      <c r="P59" s="23"/>
      <c r="Q59" s="22"/>
      <c r="R59" s="28"/>
      <c r="S59" s="28"/>
      <c r="T59" s="28"/>
      <c r="U59" s="26"/>
    </row>
    <row r="60" ht="37.5" customHeight="1"/>
    <row r="61" ht="37.5" customHeight="1"/>
    <row r="62" ht="37.5" customHeight="1"/>
  </sheetData>
  <sheetProtection/>
  <mergeCells count="17">
    <mergeCell ref="A1:U1"/>
    <mergeCell ref="G3:H3"/>
    <mergeCell ref="I3:M3"/>
    <mergeCell ref="Q3:T3"/>
    <mergeCell ref="A5:G5"/>
    <mergeCell ref="A6:H6"/>
    <mergeCell ref="D34:H34"/>
    <mergeCell ref="A59:H59"/>
    <mergeCell ref="A3:A4"/>
    <mergeCell ref="B3:B4"/>
    <mergeCell ref="C3:C4"/>
    <mergeCell ref="D3:D4"/>
    <mergeCell ref="F3:F4"/>
    <mergeCell ref="N3:N4"/>
    <mergeCell ref="O3:O4"/>
    <mergeCell ref="P3:P4"/>
    <mergeCell ref="U3:U4"/>
  </mergeCells>
  <printOptions horizontalCentered="1" verticalCentered="1"/>
  <pageMargins left="0.16944444444444445" right="0.16944444444444445" top="0.21944444444444444" bottom="0.16944444444444445" header="0.25972222222222224" footer="0.16944444444444445"/>
  <pageSetup horizontalDpi="600" verticalDpi="600" orientation="landscape" paperSize="8" scale="4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1" sqref="I1:V143"/>
    </sheetView>
  </sheetViews>
  <sheetFormatPr defaultColWidth="9.00390625" defaultRowHeight="14.25" customHeight="1"/>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敏</cp:lastModifiedBy>
  <cp:lastPrinted>2021-10-27T03:34:30Z</cp:lastPrinted>
  <dcterms:created xsi:type="dcterms:W3CDTF">2018-11-24T02:59:00Z</dcterms:created>
  <dcterms:modified xsi:type="dcterms:W3CDTF">2021-11-10T02:00:08Z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KSOReadingLayo">
    <vt:bool>false</vt:bool>
  </property>
  <property fmtid="{D5CDD505-2E9C-101B-9397-08002B2CF9AE}" pid="5" name="KSORubyTemplate">
    <vt:lpwstr>11</vt:lpwstr>
  </property>
  <property fmtid="{D5CDD505-2E9C-101B-9397-08002B2CF9AE}" pid="6" name="I">
    <vt:lpwstr>7FB37901889949D7B2540368B04B39FA</vt:lpwstr>
  </property>
</Properties>
</file>